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asure_Your_Spirit_Handbook\"/>
    </mc:Choice>
  </mc:AlternateContent>
  <xr:revisionPtr revIDLastSave="0" documentId="8_{D0FBD4EC-6E93-45B8-8236-7AD4E3BD0BAD}" xr6:coauthVersionLast="47" xr6:coauthVersionMax="47" xr10:uidLastSave="{00000000-0000-0000-0000-000000000000}"/>
  <bookViews>
    <workbookView xWindow="20370" yWindow="-4815" windowWidth="29040" windowHeight="15840" xr2:uid="{9D26BB12-B5BF-482F-96A5-89EFB28DE519}"/>
  </bookViews>
  <sheets>
    <sheet name="High Level Overview" sheetId="1" r:id="rId1"/>
    <sheet name="Measure You with Holy Spirit" sheetId="2" r:id="rId2"/>
    <sheet name="The Handbook" sheetId="3" r:id="rId3"/>
  </sheets>
  <externalReferences>
    <externalReference r:id="rId4"/>
  </externalReferences>
  <definedNames>
    <definedName name="_xlnm._FilterDatabase" localSheetId="0" hidden="1">'High Level Overview'!$J$3:$Q$4</definedName>
    <definedName name="_xlnm._FilterDatabase" localSheetId="1" hidden="1">'Measure You with Holy Spirit'!$A$1:$G$1008</definedName>
    <definedName name="_Toc115525217" localSheetId="0">'High Level Overview'!$B$3</definedName>
    <definedName name="_Toc115525225" localSheetId="1">'Measure You with Holy Spirit'!#REF!</definedName>
    <definedName name="_Toc115525226" localSheetId="1">'Measure You with Holy Spirit'!#REF!</definedName>
    <definedName name="LkUp_Segment_Values">'Measure You with Holy Spirit'!$E$1:$F$1009</definedName>
    <definedName name="Segment_Name">'High Level Overview'!$L$5:$L$47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8" i="2" l="1"/>
  <c r="D988" i="2"/>
  <c r="F988" i="2" s="1"/>
  <c r="Q21" i="1" s="1"/>
  <c r="E967" i="2"/>
  <c r="D967" i="2"/>
  <c r="F967" i="2" s="1"/>
  <c r="Q20" i="1" s="1"/>
  <c r="E946" i="2"/>
  <c r="D946" i="2"/>
  <c r="F946" i="2" s="1"/>
  <c r="Q19" i="1" s="1"/>
  <c r="F925" i="2"/>
  <c r="E925" i="2"/>
  <c r="D925" i="2"/>
  <c r="F904" i="2"/>
  <c r="E904" i="2"/>
  <c r="D904" i="2"/>
  <c r="E883" i="2"/>
  <c r="D883" i="2"/>
  <c r="F883" i="2" s="1"/>
  <c r="Q15" i="1" s="1"/>
  <c r="E862" i="2"/>
  <c r="D862" i="2"/>
  <c r="F862" i="2" s="1"/>
  <c r="Q14" i="1" s="1"/>
  <c r="F841" i="2"/>
  <c r="E841" i="2"/>
  <c r="D841" i="2"/>
  <c r="F820" i="2"/>
  <c r="E820" i="2"/>
  <c r="D820" i="2"/>
  <c r="E799" i="2"/>
  <c r="D799" i="2"/>
  <c r="F799" i="2" s="1"/>
  <c r="Q11" i="1" s="1"/>
  <c r="Q16" i="1" s="1"/>
  <c r="H7" i="1" s="1"/>
  <c r="E778" i="2"/>
  <c r="D778" i="2"/>
  <c r="F778" i="2" s="1"/>
  <c r="Q9" i="1" s="1"/>
  <c r="F757" i="2"/>
  <c r="E757" i="2"/>
  <c r="D757" i="2"/>
  <c r="F736" i="2"/>
  <c r="E736" i="2"/>
  <c r="D736" i="2"/>
  <c r="C735" i="2"/>
  <c r="A735" i="2"/>
  <c r="C734" i="2"/>
  <c r="A734" i="2"/>
  <c r="C733" i="2"/>
  <c r="A733" i="2"/>
  <c r="C732" i="2"/>
  <c r="A732" i="2"/>
  <c r="C731" i="2"/>
  <c r="A731" i="2"/>
  <c r="C730" i="2"/>
  <c r="A730" i="2"/>
  <c r="E715" i="2"/>
  <c r="D715" i="2"/>
  <c r="F715" i="2" s="1"/>
  <c r="Q6" i="1" s="1"/>
  <c r="E694" i="2"/>
  <c r="D694" i="2"/>
  <c r="F694" i="2" s="1"/>
  <c r="Q5" i="1" s="1"/>
  <c r="Q10" i="1" s="1"/>
  <c r="H6" i="1" s="1"/>
  <c r="F673" i="2"/>
  <c r="E673" i="2"/>
  <c r="D673" i="2"/>
  <c r="F652" i="2"/>
  <c r="E652" i="2"/>
  <c r="D652" i="2"/>
  <c r="E631" i="2"/>
  <c r="D631" i="2"/>
  <c r="F631" i="2" s="1"/>
  <c r="O19" i="1" s="1"/>
  <c r="E610" i="2"/>
  <c r="D610" i="2"/>
  <c r="F610" i="2" s="1"/>
  <c r="O18" i="1" s="1"/>
  <c r="F589" i="2"/>
  <c r="E589" i="2"/>
  <c r="D589" i="2"/>
  <c r="F568" i="2"/>
  <c r="E568" i="2"/>
  <c r="D568" i="2"/>
  <c r="E547" i="2"/>
  <c r="D547" i="2"/>
  <c r="F547" i="2" s="1"/>
  <c r="O14" i="1" s="1"/>
  <c r="E526" i="2"/>
  <c r="D526" i="2"/>
  <c r="F526" i="2" s="1"/>
  <c r="O13" i="1" s="1"/>
  <c r="F505" i="2"/>
  <c r="E505" i="2"/>
  <c r="D505" i="2"/>
  <c r="F484" i="2"/>
  <c r="E484" i="2"/>
  <c r="D484" i="2"/>
  <c r="E463" i="2"/>
  <c r="D463" i="2"/>
  <c r="F463" i="2" s="1"/>
  <c r="O9" i="1" s="1"/>
  <c r="E442" i="2"/>
  <c r="D442" i="2"/>
  <c r="F442" i="2" s="1"/>
  <c r="O8" i="1" s="1"/>
  <c r="F421" i="2"/>
  <c r="E421" i="2"/>
  <c r="D421" i="2"/>
  <c r="F400" i="2"/>
  <c r="E400" i="2"/>
  <c r="D400" i="2"/>
  <c r="E379" i="2"/>
  <c r="D379" i="2"/>
  <c r="F379" i="2" s="1"/>
  <c r="O5" i="1" s="1"/>
  <c r="E358" i="2"/>
  <c r="D358" i="2"/>
  <c r="F358" i="2" s="1"/>
  <c r="M21" i="1" s="1"/>
  <c r="F337" i="2"/>
  <c r="E337" i="2"/>
  <c r="D337" i="2"/>
  <c r="F316" i="2"/>
  <c r="E316" i="2"/>
  <c r="D316" i="2"/>
  <c r="E295" i="2"/>
  <c r="D295" i="2"/>
  <c r="F295" i="2" s="1"/>
  <c r="M18" i="1" s="1"/>
  <c r="E274" i="2"/>
  <c r="D274" i="2"/>
  <c r="F274" i="2" s="1"/>
  <c r="M17" i="1" s="1"/>
  <c r="F253" i="2"/>
  <c r="E253" i="2"/>
  <c r="D253" i="2"/>
  <c r="F232" i="2"/>
  <c r="E232" i="2"/>
  <c r="D232" i="2"/>
  <c r="E211" i="2"/>
  <c r="D211" i="2"/>
  <c r="F211" i="2" s="1"/>
  <c r="M13" i="1" s="1"/>
  <c r="E190" i="2"/>
  <c r="D190" i="2"/>
  <c r="F190" i="2" s="1"/>
  <c r="M12" i="1" s="1"/>
  <c r="F169" i="2"/>
  <c r="E169" i="2"/>
  <c r="D169" i="2"/>
  <c r="F148" i="2"/>
  <c r="E148" i="2"/>
  <c r="D148" i="2"/>
  <c r="E127" i="2"/>
  <c r="F106" i="2"/>
  <c r="E106" i="2"/>
  <c r="D106" i="2"/>
  <c r="E85" i="2"/>
  <c r="D85" i="2"/>
  <c r="F85" i="2" s="1"/>
  <c r="M7" i="1" s="1"/>
  <c r="E64" i="2"/>
  <c r="E43" i="2"/>
  <c r="F22" i="2"/>
  <c r="E22" i="2"/>
  <c r="D22" i="2"/>
  <c r="E1" i="2"/>
  <c r="D1" i="2"/>
  <c r="F1" i="2" s="1"/>
  <c r="M5" i="1" s="1"/>
  <c r="O21" i="1"/>
  <c r="O20" i="1"/>
  <c r="M20" i="1"/>
  <c r="M19" i="1"/>
  <c r="Q18" i="1"/>
  <c r="Q17" i="1"/>
  <c r="O17" i="1"/>
  <c r="O22" i="1" s="1"/>
  <c r="G8" i="1" s="1"/>
  <c r="O15" i="1"/>
  <c r="M15" i="1"/>
  <c r="M14" i="1"/>
  <c r="Q13" i="1"/>
  <c r="Q12" i="1"/>
  <c r="O12" i="1"/>
  <c r="O11" i="1"/>
  <c r="M11" i="1"/>
  <c r="M9" i="1"/>
  <c r="Q8" i="1"/>
  <c r="M8" i="1"/>
  <c r="E8" i="1"/>
  <c r="Q7" i="1"/>
  <c r="O7" i="1"/>
  <c r="E7" i="1"/>
  <c r="O6" i="1"/>
  <c r="M6" i="1"/>
  <c r="E6" i="1"/>
  <c r="M10" i="1" l="1"/>
  <c r="F6" i="1" s="1"/>
  <c r="M16" i="1"/>
  <c r="F7" i="1" s="1"/>
  <c r="M22" i="1"/>
  <c r="F8" i="1" s="1"/>
  <c r="O10" i="1"/>
  <c r="G6" i="1" s="1"/>
  <c r="G5" i="1" s="1"/>
  <c r="O16" i="1"/>
  <c r="G7" i="1" s="1"/>
  <c r="Q22" i="1"/>
  <c r="H8" i="1" s="1"/>
  <c r="H5" i="1" s="1"/>
  <c r="F5" i="1" l="1"/>
  <c r="E5" i="1" s="1"/>
</calcChain>
</file>

<file path=xl/sharedStrings.xml><?xml version="1.0" encoding="utf-8"?>
<sst xmlns="http://schemas.openxmlformats.org/spreadsheetml/2006/main" count="4072" uniqueCount="1114">
  <si>
    <t>Your Name:</t>
  </si>
  <si>
    <t>How to measure your Spirit</t>
  </si>
  <si>
    <t>Your</t>
  </si>
  <si>
    <t>Centre</t>
  </si>
  <si>
    <t>Middle Layer</t>
  </si>
  <si>
    <t>Outer Layer</t>
  </si>
  <si>
    <t>Need Type</t>
  </si>
  <si>
    <t>Spirit</t>
  </si>
  <si>
    <t>Spiritual</t>
  </si>
  <si>
    <t>Emotional</t>
  </si>
  <si>
    <t>Physical</t>
  </si>
  <si>
    <t>Overall Total</t>
  </si>
  <si>
    <t>Survival</t>
  </si>
  <si>
    <t>a</t>
  </si>
  <si>
    <t xml:space="preserve"> - Eternal Salvation,</t>
  </si>
  <si>
    <t xml:space="preserve"> - Ability to cry &amp; laugh, </t>
  </si>
  <si>
    <t xml:space="preserve"> - Entering the World, </t>
  </si>
  <si>
    <t>Survival Total</t>
  </si>
  <si>
    <t>b</t>
  </si>
  <si>
    <t xml:space="preserve"> - Prayer, </t>
  </si>
  <si>
    <t xml:space="preserve"> - Ability to forgive yourself, </t>
  </si>
  <si>
    <t xml:space="preserve"> - Breathing, </t>
  </si>
  <si>
    <t>Basic Needs Total</t>
  </si>
  <si>
    <t>c</t>
  </si>
  <si>
    <t xml:space="preserve"> - Quite Time with God,</t>
  </si>
  <si>
    <t xml:space="preserve"> - Someone to talk to, </t>
  </si>
  <si>
    <t xml:space="preserve"> - Sheltering, </t>
  </si>
  <si>
    <t>General Needs Total</t>
  </si>
  <si>
    <t>d</t>
  </si>
  <si>
    <t xml:space="preserve"> - Indwelling of the Holy Spirit.</t>
  </si>
  <si>
    <t xml:space="preserve"> - Someone who loves you, </t>
  </si>
  <si>
    <t xml:space="preserve"> - Water, </t>
  </si>
  <si>
    <t>e</t>
  </si>
  <si>
    <t xml:space="preserve"> - Forgiving all others </t>
  </si>
  <si>
    <t xml:space="preserve"> - Someone to love.</t>
  </si>
  <si>
    <t xml:space="preserve"> - Extracting Nutrition.</t>
  </si>
  <si>
    <t>Basic Needs</t>
  </si>
  <si>
    <t xml:space="preserve"> - Encouragement, </t>
  </si>
  <si>
    <t xml:space="preserve"> - A Clear Conscience, </t>
  </si>
  <si>
    <t xml:space="preserve"> - Clothing, </t>
  </si>
  <si>
    <t xml:space="preserve"> - Prayer Partners, </t>
  </si>
  <si>
    <t xml:space="preserve"> - Health, </t>
  </si>
  <si>
    <t xml:space="preserve"> - Group Bible Study, </t>
  </si>
  <si>
    <t xml:space="preserve"> - Someone who will listen without judging, </t>
  </si>
  <si>
    <t xml:space="preserve"> - Exercise, </t>
  </si>
  <si>
    <t xml:space="preserve"> - Problems for spiritual exercise, </t>
  </si>
  <si>
    <t xml:space="preserve"> - Someone who lovingly shows you your faults, </t>
  </si>
  <si>
    <t xml:space="preserve"> - Sound Mind,</t>
  </si>
  <si>
    <t xml:space="preserve"> - Understanding God’s Will for you.</t>
  </si>
  <si>
    <t xml:space="preserve"> - Someone who accepts you exactly as you are.</t>
  </si>
  <si>
    <t xml:space="preserve"> - Working Body.</t>
  </si>
  <si>
    <t>General Needs</t>
  </si>
  <si>
    <t xml:space="preserve"> - Friends, </t>
  </si>
  <si>
    <t xml:space="preserve"> - A listening ear to which you can unload, </t>
  </si>
  <si>
    <t xml:space="preserve"> - Desires, </t>
  </si>
  <si>
    <t xml:space="preserve"> - Peaceful environment to recharge,</t>
  </si>
  <si>
    <t xml:space="preserve"> - Desires met, </t>
  </si>
  <si>
    <t xml:space="preserve"> - Understanding the spiritual world, </t>
  </si>
  <si>
    <t xml:space="preserve"> - Someone you can help,</t>
  </si>
  <si>
    <t xml:space="preserve"> - Knowledge, </t>
  </si>
  <si>
    <t xml:space="preserve"> - Being in constant dialogue with Jesus, </t>
  </si>
  <si>
    <t xml:space="preserve"> - Ability to control your emotions,</t>
  </si>
  <si>
    <t xml:space="preserve"> - Intelligence,</t>
  </si>
  <si>
    <t xml:space="preserve"> - A Ministry.</t>
  </si>
  <si>
    <t xml:space="preserve"> - Ability to detect the spiritual atmosphere through your emotions.</t>
  </si>
  <si>
    <t xml:space="preserve"> - Areas to still grow in.</t>
  </si>
  <si>
    <t>Links to msg</t>
  </si>
  <si>
    <t>Spiritual Survival
(SSa.) Eternal Salvation</t>
  </si>
  <si>
    <t>Scripture References</t>
  </si>
  <si>
    <t>SSaT001</t>
  </si>
  <si>
    <t xml:space="preserve">
</t>
  </si>
  <si>
    <t>Mat_24_:_12_-_13_;</t>
  </si>
  <si>
    <t xml:space="preserve"> - 1  /  + 0</t>
  </si>
  <si>
    <t>SSaT002</t>
  </si>
  <si>
    <t>Mar_10_:_23_–_31_;_</t>
  </si>
  <si>
    <t>SSaT003</t>
  </si>
  <si>
    <t>Mar_16_:_14_–_16_;_</t>
  </si>
  <si>
    <t>SSaT004</t>
  </si>
  <si>
    <t>Luk_13_:_23_–_30_;_</t>
  </si>
  <si>
    <t>SSaT005</t>
  </si>
  <si>
    <t>Luk_18_:_25_–_30_;</t>
  </si>
  <si>
    <t>SSaT006</t>
  </si>
  <si>
    <t>Mat_25_:_1_-_46_;</t>
  </si>
  <si>
    <t>SSaT007</t>
  </si>
  <si>
    <t>Joh_3_:_1_–_18_;_</t>
  </si>
  <si>
    <t>SSaT008</t>
  </si>
  <si>
    <t>Joh_3_:_34_-_36_;</t>
  </si>
  <si>
    <t>SSaT009</t>
  </si>
  <si>
    <t>Joh_4_:_30_–_38_;__</t>
  </si>
  <si>
    <t>SSaT010</t>
  </si>
  <si>
    <t>Joh_5_:_19_–_30_;__</t>
  </si>
  <si>
    <t>SSaT011</t>
  </si>
  <si>
    <t>Joh_6_:_27_–_40_;</t>
  </si>
  <si>
    <t>SSaT012</t>
  </si>
  <si>
    <t>Joh_6_:_43_–_48_;</t>
  </si>
  <si>
    <t>SSaT013</t>
  </si>
  <si>
    <t>Joh_6_:_53_–_69_;</t>
  </si>
  <si>
    <t>SSaT014</t>
  </si>
  <si>
    <t>Joh_10_:_24_–_30_;</t>
  </si>
  <si>
    <t>SSaT015</t>
  </si>
  <si>
    <t>Joh_12_:_23_–_50_;</t>
  </si>
  <si>
    <t>SSaT016</t>
  </si>
  <si>
    <t>Joh_17_:_1_–_26_;</t>
  </si>
  <si>
    <t>SSaT017</t>
  </si>
  <si>
    <t>1Jo_5_:_1_–_20;_</t>
  </si>
  <si>
    <t>SSaT018</t>
  </si>
  <si>
    <t>Ezekiel_33:_8_–_9</t>
  </si>
  <si>
    <t/>
  </si>
  <si>
    <t>Spiritual Survival
(SSb.) Prayer</t>
  </si>
  <si>
    <t>SSbT001</t>
  </si>
  <si>
    <t>Gen_24_12-22</t>
  </si>
  <si>
    <t>SSbT002</t>
  </si>
  <si>
    <t>Gen_30_1-2</t>
  </si>
  <si>
    <t>SSbT003</t>
  </si>
  <si>
    <t>Exo_9_27-35</t>
  </si>
  <si>
    <t>SSbT004</t>
  </si>
  <si>
    <t>1Ki8_22-61</t>
  </si>
  <si>
    <t>SSbT005</t>
  </si>
  <si>
    <t>1Ki17_17-24</t>
  </si>
  <si>
    <t>SSbT006</t>
  </si>
  <si>
    <t>2Ki6_15-23</t>
  </si>
  <si>
    <t>SSbT007</t>
  </si>
  <si>
    <t>2Ki22_19-20</t>
  </si>
  <si>
    <t>SSbT008</t>
  </si>
  <si>
    <t>2Ch_30_17-20</t>
  </si>
  <si>
    <t>SSbT009</t>
  </si>
  <si>
    <t>2Ch_33_10-13</t>
  </si>
  <si>
    <t>SSbT010</t>
  </si>
  <si>
    <t>Neh_1_4-2_8</t>
  </si>
  <si>
    <t>SSbT011</t>
  </si>
  <si>
    <t>Neh_9_1-6</t>
  </si>
  <si>
    <t>SSbT012</t>
  </si>
  <si>
    <t>Job_1__6-12</t>
  </si>
  <si>
    <t>SSbT013</t>
  </si>
  <si>
    <t>-Job_2_1-7</t>
  </si>
  <si>
    <t>SSbT014</t>
  </si>
  <si>
    <t>-Job_2_9_&amp;_10</t>
  </si>
  <si>
    <t>SSbT015</t>
  </si>
  <si>
    <t>-Job_6_8-15</t>
  </si>
  <si>
    <t>SSbT016</t>
  </si>
  <si>
    <t>-Job_42_1-5</t>
  </si>
  <si>
    <t>SSbT017</t>
  </si>
  <si>
    <t>Psa_4_1_&amp;_6-8</t>
  </si>
  <si>
    <t>SSbT018</t>
  </si>
  <si>
    <t>Psa_5_1-3</t>
  </si>
  <si>
    <t>SSbT019</t>
  </si>
  <si>
    <t>Psa_25_1</t>
  </si>
  <si>
    <t>SSbT020</t>
  </si>
  <si>
    <t>Psa_55_15-18,_22_&amp;_23</t>
  </si>
  <si>
    <t xml:space="preserve"> </t>
  </si>
  <si>
    <t>SSbT021</t>
  </si>
  <si>
    <t>Psa_66_17-20</t>
  </si>
  <si>
    <t>SSbT022</t>
  </si>
  <si>
    <t>Isa_1_11-20</t>
  </si>
  <si>
    <t>SSbT023</t>
  </si>
  <si>
    <t>Isa_37_9&amp;14–20&amp;36</t>
  </si>
  <si>
    <t>SSbT024</t>
  </si>
  <si>
    <t>Isa_38_1-6</t>
  </si>
  <si>
    <t>SSbT025</t>
  </si>
  <si>
    <t>Dan_10_11-13</t>
  </si>
  <si>
    <t>SSbT026</t>
  </si>
  <si>
    <t>Hos_14__2_&amp;_8</t>
  </si>
  <si>
    <t>SSbT027</t>
  </si>
  <si>
    <t>Mal_1_6-9</t>
  </si>
  <si>
    <t>SSbT028</t>
  </si>
  <si>
    <t>Mat_21_13,_21_&amp;_22</t>
  </si>
  <si>
    <t>SSbT029</t>
  </si>
  <si>
    <t>Mat_26_26-28</t>
  </si>
  <si>
    <t>SSbT030</t>
  </si>
  <si>
    <t>Mar_9__23-25_&amp;_29</t>
  </si>
  <si>
    <t>SSbT031</t>
  </si>
  <si>
    <t>Luk_22_39-46</t>
  </si>
  <si>
    <t>SSbT032</t>
  </si>
  <si>
    <t>Act_4_23-31</t>
  </si>
  <si>
    <t>SSbT033</t>
  </si>
  <si>
    <t>Act_6_3_&amp;_4</t>
  </si>
  <si>
    <t>SSbT034</t>
  </si>
  <si>
    <t>Act_10_1-23</t>
  </si>
  <si>
    <t>SSbT035</t>
  </si>
  <si>
    <t>1Co_7_5</t>
  </si>
  <si>
    <t>SSbT036</t>
  </si>
  <si>
    <t>1Co_14_13-17</t>
  </si>
  <si>
    <t>SSbT037</t>
  </si>
  <si>
    <t>Eph_6_10-19</t>
  </si>
  <si>
    <t>SSbT038</t>
  </si>
  <si>
    <t>Col_4_1-4</t>
  </si>
  <si>
    <t>SSbT039</t>
  </si>
  <si>
    <t>1Ti4_3-5</t>
  </si>
  <si>
    <t>SSbT040</t>
  </si>
  <si>
    <t>Phm_1_6</t>
  </si>
  <si>
    <t>SSbT041</t>
  </si>
  <si>
    <t>Jam_5_13-18</t>
  </si>
  <si>
    <t>Spiritual Survival
(SSc.) Quite Time with God</t>
  </si>
  <si>
    <t>SScT001</t>
  </si>
  <si>
    <t>Job_37_14</t>
  </si>
  <si>
    <t>SScT002</t>
  </si>
  <si>
    <t>Psa_77_12_-_19</t>
  </si>
  <si>
    <t>SScT003</t>
  </si>
  <si>
    <t>Psa_107_31_&amp;_32</t>
  </si>
  <si>
    <t>SScT004</t>
  </si>
  <si>
    <t>Psa_119_144_–_149</t>
  </si>
  <si>
    <t>SScT005</t>
  </si>
  <si>
    <t>Isa_46_8</t>
  </si>
  <si>
    <t>SScT006</t>
  </si>
  <si>
    <t>Mat_14_13</t>
  </si>
  <si>
    <t>SScT007</t>
  </si>
  <si>
    <t>Mar_6_46</t>
  </si>
  <si>
    <t>SScT008</t>
  </si>
  <si>
    <t>Luk_6_12</t>
  </si>
  <si>
    <t>SScT009</t>
  </si>
  <si>
    <t>Act_10_9</t>
  </si>
  <si>
    <t>SScT010</t>
  </si>
  <si>
    <t>Rom_8_26_&amp;_27</t>
  </si>
  <si>
    <t>SScT011</t>
  </si>
  <si>
    <t>1Pe_4_7</t>
  </si>
  <si>
    <t>SScT012</t>
  </si>
  <si>
    <t>Luk_18_9-14</t>
  </si>
  <si>
    <t>Spiritual Survival
(SSd.) Indwelling of the Holy Spirit</t>
  </si>
  <si>
    <t>SSdT001</t>
  </si>
  <si>
    <t>Psa_51_11</t>
  </si>
  <si>
    <t>SSdT002</t>
  </si>
  <si>
    <t>Isa_63_10</t>
  </si>
  <si>
    <t>SSdT003</t>
  </si>
  <si>
    <t>Mat_1_18_-_20</t>
  </si>
  <si>
    <t>SSdT004</t>
  </si>
  <si>
    <t>Mat_3_11</t>
  </si>
  <si>
    <t>SSdT005</t>
  </si>
  <si>
    <t>Mat_12_30_-_32</t>
  </si>
  <si>
    <t>SSdT006</t>
  </si>
  <si>
    <t>Mar_13_11</t>
  </si>
  <si>
    <t>SSdT007</t>
  </si>
  <si>
    <t>Luk_2_25_-_27</t>
  </si>
  <si>
    <t>SSdT008</t>
  </si>
  <si>
    <t>Luk_3__21_&amp;_22</t>
  </si>
  <si>
    <t>SSdT009</t>
  </si>
  <si>
    <t>Luk_4_1_-_14</t>
  </si>
  <si>
    <t>SSdT010</t>
  </si>
  <si>
    <t>Luk_10_21</t>
  </si>
  <si>
    <t>SSdT011</t>
  </si>
  <si>
    <t>Luk_11_13</t>
  </si>
  <si>
    <t>SSdT012</t>
  </si>
  <si>
    <t>Joh_1_32_-_34</t>
  </si>
  <si>
    <t>SSdT013</t>
  </si>
  <si>
    <t>Joh_14_26</t>
  </si>
  <si>
    <t>SSdT014</t>
  </si>
  <si>
    <t>Joh_20_21_-_23</t>
  </si>
  <si>
    <t>SSdT015</t>
  </si>
  <si>
    <t>Act_1_8</t>
  </si>
  <si>
    <t>SSdT016</t>
  </si>
  <si>
    <t>Act_2_3_-_4</t>
  </si>
  <si>
    <t>SSdT017</t>
  </si>
  <si>
    <t>Act_2_38</t>
  </si>
  <si>
    <t>SSdT018</t>
  </si>
  <si>
    <t>Act_4_31</t>
  </si>
  <si>
    <t>SSdT019</t>
  </si>
  <si>
    <t>Act_5_3_-_5</t>
  </si>
  <si>
    <t>SSdT020</t>
  </si>
  <si>
    <t>Act_6_3_-_4</t>
  </si>
  <si>
    <t>SSdT021</t>
  </si>
  <si>
    <t>Act_8_15_–_17</t>
  </si>
  <si>
    <t>SSdT022</t>
  </si>
  <si>
    <t>Act_8_29</t>
  </si>
  <si>
    <t>SSdT023</t>
  </si>
  <si>
    <t>Act_10_44_-_47</t>
  </si>
  <si>
    <t>SSdT024</t>
  </si>
  <si>
    <t>Act_15_8-9</t>
  </si>
  <si>
    <t xml:space="preserve">Spiritual Survival
(SSe.) Forgiving all others </t>
  </si>
  <si>
    <t>SSeT001</t>
  </si>
  <si>
    <t>Pro_17_9</t>
  </si>
  <si>
    <t>SSeT002</t>
  </si>
  <si>
    <t>Mat_6_14_&amp;_15</t>
  </si>
  <si>
    <t>SSeT003</t>
  </si>
  <si>
    <t>Mat_18_21_–_35</t>
  </si>
  <si>
    <t>SSeT004</t>
  </si>
  <si>
    <t>Mar_11_25_&amp;_26</t>
  </si>
  <si>
    <t>SSeT005</t>
  </si>
  <si>
    <t>Luk_6_37</t>
  </si>
  <si>
    <t>SSeT006</t>
  </si>
  <si>
    <t>Luk_17_3_&amp;_4</t>
  </si>
  <si>
    <t>SSeT007</t>
  </si>
  <si>
    <t>Joh_20_23</t>
  </si>
  <si>
    <t>SSeT008</t>
  </si>
  <si>
    <t>2Co_2_7</t>
  </si>
  <si>
    <t>SSeT009</t>
  </si>
  <si>
    <t>2Co_2_10</t>
  </si>
  <si>
    <t>SSeT010</t>
  </si>
  <si>
    <t>Eph_4_32</t>
  </si>
  <si>
    <t>SSeT011</t>
  </si>
  <si>
    <t>Col_3_13</t>
  </si>
  <si>
    <t>SSeT012</t>
  </si>
  <si>
    <t>1Jo_1_9</t>
  </si>
  <si>
    <t>Spiritual Basic Needs
(SBa.) Encouragement</t>
  </si>
  <si>
    <t>SBaT001</t>
  </si>
  <si>
    <t>Rom_12___8_</t>
  </si>
  <si>
    <t>SBaT002</t>
  </si>
  <si>
    <t>Deut___1_38</t>
  </si>
  <si>
    <t>SBaT003</t>
  </si>
  <si>
    <t>Deut___3_28</t>
  </si>
  <si>
    <t>SBaT004</t>
  </si>
  <si>
    <t>Isa_62___1</t>
  </si>
  <si>
    <t>SBaT005</t>
  </si>
  <si>
    <t>1_Cor__8_10</t>
  </si>
  <si>
    <t>SBaT006</t>
  </si>
  <si>
    <t>2_Cor__2___7</t>
  </si>
  <si>
    <t>SBaT007</t>
  </si>
  <si>
    <t>1_The_4_18</t>
  </si>
  <si>
    <t>SBaT008</t>
  </si>
  <si>
    <t>1_The_5_14</t>
  </si>
  <si>
    <t>SBaT009</t>
  </si>
  <si>
    <t>2_The_2_17</t>
  </si>
  <si>
    <t>SBaT010</t>
  </si>
  <si>
    <t>2_Tim_4___2</t>
  </si>
  <si>
    <t>SBaT011</t>
  </si>
  <si>
    <t>Titus__2_15</t>
  </si>
  <si>
    <t>SBaT012</t>
  </si>
  <si>
    <t>Jude__1___3</t>
  </si>
  <si>
    <t>Spiritual Basic Needs
(SBb.) Prayer Partners</t>
  </si>
  <si>
    <t>SBbT001</t>
  </si>
  <si>
    <t>Act___1_14</t>
  </si>
  <si>
    <t>SBbT002</t>
  </si>
  <si>
    <t>Eph__6_18</t>
  </si>
  <si>
    <t>SBbT003</t>
  </si>
  <si>
    <t>Jam__5_16</t>
  </si>
  <si>
    <t>SBbT004</t>
  </si>
  <si>
    <t>Pro_15_29</t>
  </si>
  <si>
    <t>SBbT005</t>
  </si>
  <si>
    <t>Isia_58___2_-_14</t>
  </si>
  <si>
    <t>SBbT006</t>
  </si>
  <si>
    <t>Jer__42___3_&amp;_4</t>
  </si>
  <si>
    <t>SBbT007</t>
  </si>
  <si>
    <t>Hos__7__14</t>
  </si>
  <si>
    <t>SBbT008</t>
  </si>
  <si>
    <t>Mat__5_44</t>
  </si>
  <si>
    <t>SBbT009</t>
  </si>
  <si>
    <t>Mat_18_19</t>
  </si>
  <si>
    <t>SBbT010</t>
  </si>
  <si>
    <t>SBbT011</t>
  </si>
  <si>
    <t>SBbT012</t>
  </si>
  <si>
    <t>Spiritual Basic Needs
(SBc.) Group Bible Study</t>
  </si>
  <si>
    <t>SBcT001</t>
  </si>
  <si>
    <t>Jos___1___8</t>
  </si>
  <si>
    <t>SBcT002</t>
  </si>
  <si>
    <t>Neh___8_13</t>
  </si>
  <si>
    <t>SBcT003</t>
  </si>
  <si>
    <t>Psa___1___2</t>
  </si>
  <si>
    <t>SBcT004</t>
  </si>
  <si>
    <t>Psa_119_15</t>
  </si>
  <si>
    <t>SBcT005</t>
  </si>
  <si>
    <t>Ecc_12_12_-_14</t>
  </si>
  <si>
    <t>SBcT006</t>
  </si>
  <si>
    <t>Joh___5_39</t>
  </si>
  <si>
    <t>SBcT007</t>
  </si>
  <si>
    <t>Mat_22_23_-_46</t>
  </si>
  <si>
    <t>SBcT008</t>
  </si>
  <si>
    <t>Luk_10_25_-_42</t>
  </si>
  <si>
    <t>SBcT009</t>
  </si>
  <si>
    <t>Luk_24_25_-_27</t>
  </si>
  <si>
    <t>SBcT010</t>
  </si>
  <si>
    <t>Luk_24_32_-34</t>
  </si>
  <si>
    <t>SBcT011</t>
  </si>
  <si>
    <t>Luk_24__45</t>
  </si>
  <si>
    <t>SBcT012</t>
  </si>
  <si>
    <t>Act_17_11</t>
  </si>
  <si>
    <t>Spiritual Basic Needs
(SBd.) Problems for spiritual exercise</t>
  </si>
  <si>
    <t>SBdT001</t>
  </si>
  <si>
    <t>Jam___1____2_-__5</t>
  </si>
  <si>
    <t>SBdT002</t>
  </si>
  <si>
    <t>Jam___1_12</t>
  </si>
  <si>
    <t>SBdT003</t>
  </si>
  <si>
    <t>1_Pet__1___6_&amp;_7</t>
  </si>
  <si>
    <t>SBdT004</t>
  </si>
  <si>
    <t>2_Pet__2___7_-__9</t>
  </si>
  <si>
    <t>SBdT005</t>
  </si>
  <si>
    <t>2_Cor_12__7_-__9</t>
  </si>
  <si>
    <t>SBdT006</t>
  </si>
  <si>
    <t>Phil____4___4_-_13</t>
  </si>
  <si>
    <t>SBdT007</t>
  </si>
  <si>
    <t>Joh____9___1_-___7</t>
  </si>
  <si>
    <t>SBdT008</t>
  </si>
  <si>
    <t>Pro____1__20_-_33</t>
  </si>
  <si>
    <t>SBdT009</t>
  </si>
  <si>
    <t>Isiah_53___1_-_12</t>
  </si>
  <si>
    <t>SBdT010</t>
  </si>
  <si>
    <t>Lam___1_12_-_18</t>
  </si>
  <si>
    <t>SBdT011</t>
  </si>
  <si>
    <t>Lam___3___1_-_41</t>
  </si>
  <si>
    <t>SBdT012</t>
  </si>
  <si>
    <t>Zec___13___9</t>
  </si>
  <si>
    <t>Spiritual Basic Needs
(SBe.) Understanding God’s Will for you</t>
  </si>
  <si>
    <t>SBeT001</t>
  </si>
  <si>
    <t>Gen_17___2_-___7</t>
  </si>
  <si>
    <t>SBeT002</t>
  </si>
  <si>
    <t>Gen_24___1_-_22</t>
  </si>
  <si>
    <t>SBeT003</t>
  </si>
  <si>
    <t>Exo___7___3_-___5</t>
  </si>
  <si>
    <t>SBeT004</t>
  </si>
  <si>
    <t>Exo_14_13_-_31</t>
  </si>
  <si>
    <t>SBeT005</t>
  </si>
  <si>
    <t>Exo_19___5</t>
  </si>
  <si>
    <t>SBeT006</t>
  </si>
  <si>
    <t>Exo_34___7</t>
  </si>
  <si>
    <t>SBeT007</t>
  </si>
  <si>
    <t>Lev__20___6</t>
  </si>
  <si>
    <t>SBeT008</t>
  </si>
  <si>
    <t>Lev__20_22</t>
  </si>
  <si>
    <t>SBeT009</t>
  </si>
  <si>
    <t>Psa_143__8_-_10</t>
  </si>
  <si>
    <t>SBeT010</t>
  </si>
  <si>
    <t>Pro____3___1_-_35</t>
  </si>
  <si>
    <t>SBeT011</t>
  </si>
  <si>
    <t>Mat_28__18_-_20</t>
  </si>
  <si>
    <t>SBeT012</t>
  </si>
  <si>
    <t>Mat_25__31_–_46</t>
  </si>
  <si>
    <t>Spiritual General Needs
(SGa.) Friends</t>
  </si>
  <si>
    <t>SGaT001</t>
  </si>
  <si>
    <t>Exo_33_11</t>
  </si>
  <si>
    <t>SGaT002</t>
  </si>
  <si>
    <t>Joh____3_25-30</t>
  </si>
  <si>
    <t>SGaT003</t>
  </si>
  <si>
    <t>Rom___2__1-__3</t>
  </si>
  <si>
    <t>SGaT004</t>
  </si>
  <si>
    <t>Job___16_21</t>
  </si>
  <si>
    <t>SGaT005</t>
  </si>
  <si>
    <t>Rom_16___2</t>
  </si>
  <si>
    <t>SGaT006</t>
  </si>
  <si>
    <t>Jam___4____4</t>
  </si>
  <si>
    <t>SGaT007</t>
  </si>
  <si>
    <t>Psa_119_63</t>
  </si>
  <si>
    <t>SGaT008</t>
  </si>
  <si>
    <t>3Joh___1_11</t>
  </si>
  <si>
    <t>SGaT009</t>
  </si>
  <si>
    <t>Mat____6____1_-___4</t>
  </si>
  <si>
    <t>SGaT010</t>
  </si>
  <si>
    <t>Luk____5_20</t>
  </si>
  <si>
    <t>SGaT011</t>
  </si>
  <si>
    <t>Luk___11___5_-___8</t>
  </si>
  <si>
    <t>SGaT012</t>
  </si>
  <si>
    <t>Luk___14___8_-_11</t>
  </si>
  <si>
    <t>Spiritual General Needs
(SGb.) Desires</t>
  </si>
  <si>
    <t>SGbT001</t>
  </si>
  <si>
    <t>Num__15_37</t>
  </si>
  <si>
    <t>SGbT002</t>
  </si>
  <si>
    <t>1Ch___28___9</t>
  </si>
  <si>
    <t>SGbT003</t>
  </si>
  <si>
    <t>Psa_____7___9</t>
  </si>
  <si>
    <t>SGbT004</t>
  </si>
  <si>
    <t>Psa___63___1</t>
  </si>
  <si>
    <t>SGbT005</t>
  </si>
  <si>
    <t>Pro____27_20</t>
  </si>
  <si>
    <t>SGbT006</t>
  </si>
  <si>
    <t>Son_____7_10</t>
  </si>
  <si>
    <t>SGbT007</t>
  </si>
  <si>
    <t>Mar_____4_19</t>
  </si>
  <si>
    <t>SGbT008</t>
  </si>
  <si>
    <t>Rom____7__5</t>
  </si>
  <si>
    <t>SGbT009</t>
  </si>
  <si>
    <t>Rom__13_14</t>
  </si>
  <si>
    <t>SGbT010</t>
  </si>
  <si>
    <t>1Cor___7___9</t>
  </si>
  <si>
    <t>SGbT011</t>
  </si>
  <si>
    <t>Col_____3___1_-_10</t>
  </si>
  <si>
    <t>SGbT012</t>
  </si>
  <si>
    <t>Heb____4_12</t>
  </si>
  <si>
    <t>Spiritual General Needs
(SGc.) Understanding the spiritual world</t>
  </si>
  <si>
    <t>SGcT001</t>
  </si>
  <si>
    <t>Gen____1___1_-_3_24</t>
  </si>
  <si>
    <t>SGcT002</t>
  </si>
  <si>
    <t>Eze___28_11_-_19</t>
  </si>
  <si>
    <t>SGcT003</t>
  </si>
  <si>
    <t>Job_____1___1_-___3_10</t>
  </si>
  <si>
    <t>SGcT004</t>
  </si>
  <si>
    <t>Job___39___1_-_42_17</t>
  </si>
  <si>
    <t>SGcT005</t>
  </si>
  <si>
    <t>Exo____1___1_-_12_51</t>
  </si>
  <si>
    <t>SGcT006</t>
  </si>
  <si>
    <t>Gen__18___1_-_19_29</t>
  </si>
  <si>
    <t>SGcT007</t>
  </si>
  <si>
    <t>Gen__22___1_-_18</t>
  </si>
  <si>
    <t>SGcT008</t>
  </si>
  <si>
    <t>Mat___27___1_-_28__20</t>
  </si>
  <si>
    <t>SGcT009</t>
  </si>
  <si>
    <t>Isa____53___1_-_12</t>
  </si>
  <si>
    <t>SGcT010</t>
  </si>
  <si>
    <t>Mal_____3___1_-_18</t>
  </si>
  <si>
    <t>SGcT011</t>
  </si>
  <si>
    <t>Mat_____5___1_-___7_29</t>
  </si>
  <si>
    <t>SGcT012</t>
  </si>
  <si>
    <t>Rom___8___1_-_39</t>
  </si>
  <si>
    <t>SGcT013</t>
  </si>
  <si>
    <t>Mat__18___1_-_26__45_</t>
  </si>
  <si>
    <t>Spiritual General Needs
(SGd.) Being in constant dialogue with Jesus</t>
  </si>
  <si>
    <t>SGdT001</t>
  </si>
  <si>
    <t>Gen___2_15_-_25_p1</t>
  </si>
  <si>
    <t>SGdT002</t>
  </si>
  <si>
    <t>Gen___2_15_-_25_p2</t>
  </si>
  <si>
    <t>SGdT003</t>
  </si>
  <si>
    <t>Gen___5_22_-_24</t>
  </si>
  <si>
    <t>SGdT004</t>
  </si>
  <si>
    <t>Gen_17___1_-___9</t>
  </si>
  <si>
    <t>SGdT005</t>
  </si>
  <si>
    <t>Gen_31___5_-_13</t>
  </si>
  <si>
    <t>SGdT006</t>
  </si>
  <si>
    <t>1Sa_23___4_&amp;_30___8</t>
  </si>
  <si>
    <t>SGdT007</t>
  </si>
  <si>
    <t>2Sa___7___1_-_29</t>
  </si>
  <si>
    <t>SGdT008</t>
  </si>
  <si>
    <t>Mat___7_22_-_27</t>
  </si>
  <si>
    <t>SGdT009</t>
  </si>
  <si>
    <t>Mar_16_19</t>
  </si>
  <si>
    <t>SGdT010</t>
  </si>
  <si>
    <t>1Co_14_29</t>
  </si>
  <si>
    <t>SGdT011</t>
  </si>
  <si>
    <t>Psa_86___3</t>
  </si>
  <si>
    <t>SGdT012</t>
  </si>
  <si>
    <t>1Tim__5___5</t>
  </si>
  <si>
    <t>Spiritual General Needs
(SGe.) A Ministry</t>
  </si>
  <si>
    <t>SGeT001</t>
  </si>
  <si>
    <t>Jam___1__27</t>
  </si>
  <si>
    <t>SGeT002</t>
  </si>
  <si>
    <t>Mat__25___1_-_46</t>
  </si>
  <si>
    <t>SGeT003</t>
  </si>
  <si>
    <t>1Co_12____3_-_12</t>
  </si>
  <si>
    <t>SGeT004</t>
  </si>
  <si>
    <t>Rev_22__17</t>
  </si>
  <si>
    <t>SGeT005</t>
  </si>
  <si>
    <t>Tit_____1____6_-___9</t>
  </si>
  <si>
    <t>SGeT006</t>
  </si>
  <si>
    <t>1Ti____4____1_-_11</t>
  </si>
  <si>
    <t>SGeT007</t>
  </si>
  <si>
    <t>Joh__13____2_-_17</t>
  </si>
  <si>
    <t>SGeT008</t>
  </si>
  <si>
    <t>Luk__22__25_-_27</t>
  </si>
  <si>
    <t>SGeT009</t>
  </si>
  <si>
    <t>Mat__23____1_-_29</t>
  </si>
  <si>
    <t>SGeT010</t>
  </si>
  <si>
    <t>Joh__15____1_-_26</t>
  </si>
  <si>
    <t>SGeT011</t>
  </si>
  <si>
    <t>Luk____6__12_-_49</t>
  </si>
  <si>
    <t>SGeT012</t>
  </si>
  <si>
    <t>Joh__21__15_-_19</t>
  </si>
  <si>
    <t>Emotional Survival
(ESa.) Ability to cry &amp; laugh</t>
  </si>
  <si>
    <t>ESaT001</t>
  </si>
  <si>
    <t>2Ki_20_1-5 </t>
  </si>
  <si>
    <t>ESaT002</t>
  </si>
  <si>
    <t>Est_8_1-7</t>
  </si>
  <si>
    <t>ESaT003</t>
  </si>
  <si>
    <t>Job_16_6-22_&amp;_42_1-6 </t>
  </si>
  <si>
    <t>ESaT004</t>
  </si>
  <si>
    <t>Isa_25_1-10 </t>
  </si>
  <si>
    <t>ESaT005</t>
  </si>
  <si>
    <t>Jer_31_15-17</t>
  </si>
  <si>
    <t>ESaT006</t>
  </si>
  <si>
    <t>Eze_24_15-24_</t>
  </si>
  <si>
    <t>ESaT007</t>
  </si>
  <si>
    <t>Mar_9_14-29 </t>
  </si>
  <si>
    <t>ESaT008</t>
  </si>
  <si>
    <t>Luk_7_36-50 </t>
  </si>
  <si>
    <t>ESaT009</t>
  </si>
  <si>
    <t>2Co_2_1-11 </t>
  </si>
  <si>
    <t>ESaT010</t>
  </si>
  <si>
    <t>2Ti_1_3-8 </t>
  </si>
  <si>
    <t>ESaT011</t>
  </si>
  <si>
    <t>Heb_5_5-10 </t>
  </si>
  <si>
    <t>ESaT012</t>
  </si>
  <si>
    <t>Rev_7_9-17 </t>
  </si>
  <si>
    <t>ESaT013</t>
  </si>
  <si>
    <t>Gen_18_13-15 &amp;_21_6 </t>
  </si>
  <si>
    <t>ESaT014</t>
  </si>
  <si>
    <t>Psa_52_1-9_</t>
  </si>
  <si>
    <t>ESaT015</t>
  </si>
  <si>
    <t>Luk_6_20-26</t>
  </si>
  <si>
    <t>Emotional Survival
(ESb.) Ability to forgive yourself</t>
  </si>
  <si>
    <t>ESbT001</t>
  </si>
  <si>
    <t>Psa_23_1-6</t>
  </si>
  <si>
    <t>ESbT002</t>
  </si>
  <si>
    <t>Mat_9_20-22</t>
  </si>
  <si>
    <t>ESbT003</t>
  </si>
  <si>
    <t>Mal_2_6</t>
  </si>
  <si>
    <t>ESbT004</t>
  </si>
  <si>
    <t>Joh_5_1-14</t>
  </si>
  <si>
    <t>ESbT005</t>
  </si>
  <si>
    <t>Joh_8_1-11</t>
  </si>
  <si>
    <t>ESbT006</t>
  </si>
  <si>
    <t>Rom_7_14-24</t>
  </si>
  <si>
    <t>ESbT007</t>
  </si>
  <si>
    <t>Heb_10_22-23</t>
  </si>
  <si>
    <t>ESbT008</t>
  </si>
  <si>
    <t>Mat_18_33-35</t>
  </si>
  <si>
    <t>ESbT009</t>
  </si>
  <si>
    <t>Mat_12_33-37</t>
  </si>
  <si>
    <t>ESbT010</t>
  </si>
  <si>
    <t>ESbT011</t>
  </si>
  <si>
    <t>Rom_3_21-28</t>
  </si>
  <si>
    <t>ESbT012</t>
  </si>
  <si>
    <t>Tit_3_1-8</t>
  </si>
  <si>
    <t>ESbT013</t>
  </si>
  <si>
    <t>Act_9_1-22</t>
  </si>
  <si>
    <t>ESbT014</t>
  </si>
  <si>
    <t>Mar_14_3-9</t>
  </si>
  <si>
    <t>ESbT015</t>
  </si>
  <si>
    <t>Mic_7_18-20_</t>
  </si>
  <si>
    <t>ESbT016</t>
  </si>
  <si>
    <t>Heb_10_10-18</t>
  </si>
  <si>
    <t>Emotional Survival
(ESc.) Someone to talk to</t>
  </si>
  <si>
    <t>EScT001</t>
  </si>
  <si>
    <t>Gen_2__18-24</t>
  </si>
  <si>
    <t>EScT002</t>
  </si>
  <si>
    <t>Gen_24__34-67</t>
  </si>
  <si>
    <t>EScT003</t>
  </si>
  <si>
    <t>Gen_44_18-34</t>
  </si>
  <si>
    <t>EScT004</t>
  </si>
  <si>
    <t>Gen_45_1-15</t>
  </si>
  <si>
    <t>EScT005</t>
  </si>
  <si>
    <t>Exo_14_10-15</t>
  </si>
  <si>
    <t>EScT006</t>
  </si>
  <si>
    <t>Jdg_11_27-40</t>
  </si>
  <si>
    <t>EScT007</t>
  </si>
  <si>
    <t>2Ki_4__8-37</t>
  </si>
  <si>
    <t>EScT008</t>
  </si>
  <si>
    <t>2Ki_19_15</t>
  </si>
  <si>
    <t>EScT009</t>
  </si>
  <si>
    <t>Job_31__1-40</t>
  </si>
  <si>
    <t>EScT010</t>
  </si>
  <si>
    <t>Psa_102_1-7</t>
  </si>
  <si>
    <t>EScT011</t>
  </si>
  <si>
    <t>Pro_9_6-12</t>
  </si>
  <si>
    <t>EScT012</t>
  </si>
  <si>
    <t>Lam_4_8-12</t>
  </si>
  <si>
    <t>EScT013</t>
  </si>
  <si>
    <t>Mat_4_1-4</t>
  </si>
  <si>
    <t>EScT014</t>
  </si>
  <si>
    <t>Mat_7_6</t>
  </si>
  <si>
    <t>EScT015</t>
  </si>
  <si>
    <t>Mat_18_15-16</t>
  </si>
  <si>
    <t>EScT016</t>
  </si>
  <si>
    <t>Luk_10_38-42</t>
  </si>
  <si>
    <t>EScT017</t>
  </si>
  <si>
    <t>Joh_17__12-21</t>
  </si>
  <si>
    <t>EScT018</t>
  </si>
  <si>
    <t>Jam_2__14-18</t>
  </si>
  <si>
    <t>EScT019</t>
  </si>
  <si>
    <t>1Ti_5_1-9</t>
  </si>
  <si>
    <t>Emotional Survival
(Esd.) Someone who loves you</t>
  </si>
  <si>
    <t>EsdT001</t>
  </si>
  <si>
    <t>Joh_3_14-18</t>
  </si>
  <si>
    <t>EsdT002</t>
  </si>
  <si>
    <t>Gen_29_1-30_</t>
  </si>
  <si>
    <t>EsdT003</t>
  </si>
  <si>
    <t>1Sa_17_57_-_18_1_&amp;_2Sa_1_26</t>
  </si>
  <si>
    <t>EsdT004</t>
  </si>
  <si>
    <t>2Sa_11_1-12_25</t>
  </si>
  <si>
    <t>EsdT005</t>
  </si>
  <si>
    <t>2Sa_13_1-22</t>
  </si>
  <si>
    <t>EsdT006</t>
  </si>
  <si>
    <t>Psa_91_1-16</t>
  </si>
  <si>
    <t>EsdT007</t>
  </si>
  <si>
    <t>Pro_17_9_&amp;_27_5</t>
  </si>
  <si>
    <t>EsdT008</t>
  </si>
  <si>
    <t>Son_1_2</t>
  </si>
  <si>
    <t>EsdT009</t>
  </si>
  <si>
    <t>Son_4_1-4_15</t>
  </si>
  <si>
    <t>EsdT010</t>
  </si>
  <si>
    <t>Mat_5_43-46</t>
  </si>
  <si>
    <t>EsdT011</t>
  </si>
  <si>
    <t>Joh_15_1-17</t>
  </si>
  <si>
    <t>EsdT012</t>
  </si>
  <si>
    <t>Eph_5_22-33</t>
  </si>
  <si>
    <t>Emotional Survival
(Ese.) Someone to love</t>
  </si>
  <si>
    <t>EseT001</t>
  </si>
  <si>
    <t>Gen_1_1-31</t>
  </si>
  <si>
    <t>EseT002</t>
  </si>
  <si>
    <t>Gen_2_15-24</t>
  </si>
  <si>
    <t>EseT003</t>
  </si>
  <si>
    <t>EseT004</t>
  </si>
  <si>
    <t>Deu_6_5-25</t>
  </si>
  <si>
    <t>EseT005</t>
  </si>
  <si>
    <t>Pro_7_1-27</t>
  </si>
  <si>
    <t>EseT006</t>
  </si>
  <si>
    <t>Pro_25_24</t>
  </si>
  <si>
    <t>EseT007</t>
  </si>
  <si>
    <t>Son_8_6-7</t>
  </si>
  <si>
    <t>EseT008</t>
  </si>
  <si>
    <t>Rom_13_8</t>
  </si>
  <si>
    <t>EseT009</t>
  </si>
  <si>
    <t>1Co_13_1-13</t>
  </si>
  <si>
    <t>EseT010</t>
  </si>
  <si>
    <t>2Co_12_14-15</t>
  </si>
  <si>
    <t>EseT011</t>
  </si>
  <si>
    <t>2Ki_4_8-17</t>
  </si>
  <si>
    <t>EseT012</t>
  </si>
  <si>
    <t>1Joh_4_7-21</t>
  </si>
  <si>
    <t>Emotional Basic Needs
(Eba.) A Clear Conscience</t>
  </si>
  <si>
    <t>EbaT001</t>
  </si>
  <si>
    <t>Exo_32_7-15</t>
  </si>
  <si>
    <t>EbaT002</t>
  </si>
  <si>
    <t>Mar_1_3-8</t>
  </si>
  <si>
    <t>EbaT003</t>
  </si>
  <si>
    <t>Luk_3_7-16</t>
  </si>
  <si>
    <t>EbaT004</t>
  </si>
  <si>
    <t>Joh_8_2-11</t>
  </si>
  <si>
    <t>EbaT005</t>
  </si>
  <si>
    <t>Act_22_30-23_1</t>
  </si>
  <si>
    <t>EbaT006</t>
  </si>
  <si>
    <t>Act_24_1-23</t>
  </si>
  <si>
    <t>EbaT007</t>
  </si>
  <si>
    <t>Rom_2_12-15</t>
  </si>
  <si>
    <t>EbaT008</t>
  </si>
  <si>
    <t>Rom_13_1-7</t>
  </si>
  <si>
    <t>EbaT009</t>
  </si>
  <si>
    <t>1Co_8_3-13</t>
  </si>
  <si>
    <t>EbaT010</t>
  </si>
  <si>
    <t>1Co_10_23-32</t>
  </si>
  <si>
    <t>EbaT011</t>
  </si>
  <si>
    <t>2Co_1_12</t>
  </si>
  <si>
    <t>EbaT012</t>
  </si>
  <si>
    <t>2Co_3_13-4-6</t>
  </si>
  <si>
    <t>EbaT013</t>
  </si>
  <si>
    <t>1Ti_4_1-5</t>
  </si>
  <si>
    <t>EbaT014</t>
  </si>
  <si>
    <t>Tit_1_10-16</t>
  </si>
  <si>
    <t>EbaT015</t>
  </si>
  <si>
    <t>Heb_9_8-15</t>
  </si>
  <si>
    <t>EbaT016</t>
  </si>
  <si>
    <t>1Pe_2_13-25</t>
  </si>
  <si>
    <t>EbaT017</t>
  </si>
  <si>
    <t>1Pe_3_8-22</t>
  </si>
  <si>
    <t>Emotional Basic Needs
(Ebb.) Encouragement</t>
  </si>
  <si>
    <t>EbbT001</t>
  </si>
  <si>
    <t>1Sa_30_1-8</t>
  </si>
  <si>
    <t>EbbT002</t>
  </si>
  <si>
    <t>2CH_30_26-31_11</t>
  </si>
  <si>
    <t>EbbT003</t>
  </si>
  <si>
    <t>Isiah_41_1-6</t>
  </si>
  <si>
    <t>EbbT004</t>
  </si>
  <si>
    <t>Deu_1_21-40</t>
  </si>
  <si>
    <t>EbbT005</t>
  </si>
  <si>
    <t>Deu_3_23-28</t>
  </si>
  <si>
    <t>EbbT006</t>
  </si>
  <si>
    <t>2_Sa_11_1-12_14</t>
  </si>
  <si>
    <t>EbbT007</t>
  </si>
  <si>
    <t>Psa_27_1-14</t>
  </si>
  <si>
    <t>EbbT008</t>
  </si>
  <si>
    <t>Luk_22_31-34,_54-62__Joh_21_15-19</t>
  </si>
  <si>
    <t>EbbT009</t>
  </si>
  <si>
    <t>1Pe_5_1-11</t>
  </si>
  <si>
    <t>EbbT010</t>
  </si>
  <si>
    <t>Rev_3_1-6</t>
  </si>
  <si>
    <t>EbbT011</t>
  </si>
  <si>
    <t>Joh_17_1-26</t>
  </si>
  <si>
    <t>EbbT012</t>
  </si>
  <si>
    <t>Mat_28_16-28</t>
  </si>
  <si>
    <t>Emotional Basic Needs
(Ebc.) Someone who will listen without judging</t>
  </si>
  <si>
    <t>EbcT001</t>
  </si>
  <si>
    <t>Mat_7_1-6</t>
  </si>
  <si>
    <t>EbcT002</t>
  </si>
  <si>
    <t>Luk_12_57-59</t>
  </si>
  <si>
    <t>EbcT003</t>
  </si>
  <si>
    <t>Luk_19_11-27</t>
  </si>
  <si>
    <t>EbcT004</t>
  </si>
  <si>
    <t>Joh_8_15</t>
  </si>
  <si>
    <t>EbcT005</t>
  </si>
  <si>
    <t>Joh_8_31-36</t>
  </si>
  <si>
    <t>EbcT006</t>
  </si>
  <si>
    <t>Joh_12_44-50</t>
  </si>
  <si>
    <t>EbcT007</t>
  </si>
  <si>
    <t>1Co_4_3-5</t>
  </si>
  <si>
    <t>EbcT008</t>
  </si>
  <si>
    <t>Jam_5_7-12</t>
  </si>
  <si>
    <t>EbcT009</t>
  </si>
  <si>
    <t>EbcT010</t>
  </si>
  <si>
    <t>Mat_17_5</t>
  </si>
  <si>
    <t>EbcT011</t>
  </si>
  <si>
    <t>1Joh_3_19-24</t>
  </si>
  <si>
    <t>EbcT012</t>
  </si>
  <si>
    <t>Pro_27_9</t>
  </si>
  <si>
    <t>EbcT013</t>
  </si>
  <si>
    <t>Pro_27_17-18</t>
  </si>
  <si>
    <t>EbcT014</t>
  </si>
  <si>
    <t>Jam_2_8-13.</t>
  </si>
  <si>
    <t>Emotional Basic Needs
(Ebd.) Someone who lovingly shows you your faults</t>
  </si>
  <si>
    <t>EbdT001</t>
  </si>
  <si>
    <t>EbdT002</t>
  </si>
  <si>
    <t>Mat_18_18-20</t>
  </si>
  <si>
    <t>EbdT003</t>
  </si>
  <si>
    <t>1Co_6_1-11</t>
  </si>
  <si>
    <t>EbdT004</t>
  </si>
  <si>
    <t>Gal_6_1-11</t>
  </si>
  <si>
    <t>EbdT005</t>
  </si>
  <si>
    <t>Gal_6_1-3</t>
  </si>
  <si>
    <t>EbdT006</t>
  </si>
  <si>
    <t>Gal_6_6-8</t>
  </si>
  <si>
    <t>EbdT007</t>
  </si>
  <si>
    <t>Ecc_5_6</t>
  </si>
  <si>
    <t>EbdT008</t>
  </si>
  <si>
    <t>Mat_7_4-5</t>
  </si>
  <si>
    <t>EbdT009</t>
  </si>
  <si>
    <t>EbdT010</t>
  </si>
  <si>
    <t>2Ki_4_18-37</t>
  </si>
  <si>
    <t>EbdT011</t>
  </si>
  <si>
    <t>1Joh_4_16</t>
  </si>
  <si>
    <t>EbdT012</t>
  </si>
  <si>
    <t>1Joh_3_21__2_21</t>
  </si>
  <si>
    <t>Emotional Basic Needs
(Ebe.) Someone who accepts you exactly as you are</t>
  </si>
  <si>
    <t>EbeT001</t>
  </si>
  <si>
    <t>Mal_3_6-12</t>
  </si>
  <si>
    <t>EbeT002</t>
  </si>
  <si>
    <t>Est_4_11-5_4</t>
  </si>
  <si>
    <t>EbeT003</t>
  </si>
  <si>
    <t>Job_7_1-4</t>
  </si>
  <si>
    <t>EbeT004</t>
  </si>
  <si>
    <t>Gen_33_1-4</t>
  </si>
  <si>
    <t>EbeT005</t>
  </si>
  <si>
    <t>Exo_22_10-15</t>
  </si>
  <si>
    <t>EbeT006</t>
  </si>
  <si>
    <t>Job13_1-11</t>
  </si>
  <si>
    <t>EbeT007</t>
  </si>
  <si>
    <t>Pro_18_5-8</t>
  </si>
  <si>
    <t>EbeT008</t>
  </si>
  <si>
    <t>Gen_45_1-7</t>
  </si>
  <si>
    <t>EbeT009</t>
  </si>
  <si>
    <t>Mar_14_1-9</t>
  </si>
  <si>
    <t>EbeT010</t>
  </si>
  <si>
    <t>EbeT011</t>
  </si>
  <si>
    <t>Luk_17_11-19</t>
  </si>
  <si>
    <t>EbeT012</t>
  </si>
  <si>
    <t>Mal_1_1-14</t>
  </si>
  <si>
    <t>Emotional General Needs
(EGa.) A listening ear to which you can unload</t>
  </si>
  <si>
    <t>EGaT001</t>
  </si>
  <si>
    <t>Gen_37_1-11</t>
  </si>
  <si>
    <t>EGaT002</t>
  </si>
  <si>
    <t>Num_30_1-16</t>
  </si>
  <si>
    <t>EGaT003</t>
  </si>
  <si>
    <t>Jdg_14_10-18</t>
  </si>
  <si>
    <t>EGaT004</t>
  </si>
  <si>
    <t>2Sa_15_13-37</t>
  </si>
  <si>
    <t>EGaT005</t>
  </si>
  <si>
    <t>Pro_1_7-10</t>
  </si>
  <si>
    <t>EGaT006</t>
  </si>
  <si>
    <t>Pro_19_23-27</t>
  </si>
  <si>
    <t>EGaT007</t>
  </si>
  <si>
    <t>Pro_7_5-9__12_13-14</t>
  </si>
  <si>
    <t>EGaT008</t>
  </si>
  <si>
    <t>Son_2_8-14</t>
  </si>
  <si>
    <t>EGaT009</t>
  </si>
  <si>
    <t>Dan_2_9-19</t>
  </si>
  <si>
    <t>EGaT010</t>
  </si>
  <si>
    <t>Luk_8_17-18</t>
  </si>
  <si>
    <t>EGaT011</t>
  </si>
  <si>
    <t>Joh_8_43-47</t>
  </si>
  <si>
    <t>EGaT012</t>
  </si>
  <si>
    <t>Act_17_21</t>
  </si>
  <si>
    <t>EGaT013</t>
  </si>
  <si>
    <t>Heb_3_12-15</t>
  </si>
  <si>
    <t>EGaT014</t>
  </si>
  <si>
    <t>Jam_1_19-27</t>
  </si>
  <si>
    <t>EGaT015</t>
  </si>
  <si>
    <t>Rev_3_19-20</t>
  </si>
  <si>
    <t>Emotional General Needs
(EGb.) Peaceful environment to recharge</t>
  </si>
  <si>
    <t>EGbT001</t>
  </si>
  <si>
    <t>Psa_23_1-3</t>
  </si>
  <si>
    <t>EGbT002</t>
  </si>
  <si>
    <t>Mat_17_1</t>
  </si>
  <si>
    <t>EGbT003</t>
  </si>
  <si>
    <t>Joh_6_15</t>
  </si>
  <si>
    <t>EGbT004</t>
  </si>
  <si>
    <t>Rev_21_1-6</t>
  </si>
  <si>
    <t>EGbT005</t>
  </si>
  <si>
    <t>Gen_2_1-15</t>
  </si>
  <si>
    <t>EGbT006</t>
  </si>
  <si>
    <t>Psa_96_1-13</t>
  </si>
  <si>
    <t>EGbT007</t>
  </si>
  <si>
    <t>Eze_47_6-12</t>
  </si>
  <si>
    <t>EGbT008</t>
  </si>
  <si>
    <t>Mar_1_4-5</t>
  </si>
  <si>
    <t>EGbT009</t>
  </si>
  <si>
    <t>Act_16_13-15</t>
  </si>
  <si>
    <t>EGbT010</t>
  </si>
  <si>
    <t>Isa_26_1-21</t>
  </si>
  <si>
    <t>Emotional General Needs
(EGc.) Someone you can help</t>
  </si>
  <si>
    <t>EGcT001</t>
  </si>
  <si>
    <t>Gen_2_18-25</t>
  </si>
  <si>
    <t>EGcT002</t>
  </si>
  <si>
    <t>Exo_23_1-9</t>
  </si>
  <si>
    <t>EGcT003</t>
  </si>
  <si>
    <t>Joshua_1_14-15</t>
  </si>
  <si>
    <t>EGcT004</t>
  </si>
  <si>
    <t>2Sa_10_9-11</t>
  </si>
  <si>
    <t>EGcT005</t>
  </si>
  <si>
    <t>Ecc_4_9-10</t>
  </si>
  <si>
    <t>EGcT006</t>
  </si>
  <si>
    <t>Eze_12_13-14</t>
  </si>
  <si>
    <t>EGcT007</t>
  </si>
  <si>
    <t>Luk_5_1-8</t>
  </si>
  <si>
    <t>EGcT008</t>
  </si>
  <si>
    <t>EGcT009</t>
  </si>
  <si>
    <t>Phi_4_13</t>
  </si>
  <si>
    <t>EGcT010</t>
  </si>
  <si>
    <t>Heb_4_11-16</t>
  </si>
  <si>
    <t>Emotional General Needs
(EGd.) Ability to control your emotions</t>
  </si>
  <si>
    <t>EGdT001</t>
  </si>
  <si>
    <t>Gen_4_7-11</t>
  </si>
  <si>
    <t>EGdT002</t>
  </si>
  <si>
    <t>Eph_4_22-27</t>
  </si>
  <si>
    <t>EGdT003</t>
  </si>
  <si>
    <t>1Co_13_4-7</t>
  </si>
  <si>
    <t>EGdT004</t>
  </si>
  <si>
    <t>1Sa_18_14-15</t>
  </si>
  <si>
    <t>EGdT005</t>
  </si>
  <si>
    <t>Psa_39_1-5</t>
  </si>
  <si>
    <t>EGdT006</t>
  </si>
  <si>
    <t>1Pe_2_21-22</t>
  </si>
  <si>
    <t>EGdT007</t>
  </si>
  <si>
    <t>Eph_4_17-21</t>
  </si>
  <si>
    <t>EGdT008</t>
  </si>
  <si>
    <t>Heb_4_14-16</t>
  </si>
  <si>
    <t>EGdT009</t>
  </si>
  <si>
    <t>Pro_16_32</t>
  </si>
  <si>
    <t>EGdT010</t>
  </si>
  <si>
    <t>Jam_1_19-20</t>
  </si>
  <si>
    <t>EGdT011</t>
  </si>
  <si>
    <t>Eph_6_1-9</t>
  </si>
  <si>
    <t>EGdT012</t>
  </si>
  <si>
    <t>Eph_6_10-17</t>
  </si>
  <si>
    <t>Emotional General Needs
(EGe.) Ability to detect the spiritual atmosphere through your emotions</t>
  </si>
  <si>
    <t>EGeT001</t>
  </si>
  <si>
    <t>Psa_34_1-9</t>
  </si>
  <si>
    <t>EGeT002</t>
  </si>
  <si>
    <t>Luk_1_5-38</t>
  </si>
  <si>
    <t>EGeT003</t>
  </si>
  <si>
    <t>Gen_21_8-20</t>
  </si>
  <si>
    <t>EGeT004</t>
  </si>
  <si>
    <t>Lev_20_26-27</t>
  </si>
  <si>
    <t>EGeT005</t>
  </si>
  <si>
    <t>1Sa_16_1-3</t>
  </si>
  <si>
    <t>EGeT006</t>
  </si>
  <si>
    <t>EGeT007</t>
  </si>
  <si>
    <t>2Ki_23_21-25</t>
  </si>
  <si>
    <t>EGeT008</t>
  </si>
  <si>
    <t>Mar_5_1-20</t>
  </si>
  <si>
    <t>EGeT009</t>
  </si>
  <si>
    <t>Joh_4_5-42</t>
  </si>
  <si>
    <t>EGeT010</t>
  </si>
  <si>
    <t>Act_19_11-20</t>
  </si>
  <si>
    <t>Physical Survival
(PSa.) Entering the World</t>
  </si>
  <si>
    <t>PSaT001</t>
  </si>
  <si>
    <t>Gen_1_26-31</t>
  </si>
  <si>
    <t>PSaT002</t>
  </si>
  <si>
    <t>Matthew_18__10-14</t>
  </si>
  <si>
    <t>PSaT003</t>
  </si>
  <si>
    <t>Gen_2_15-25</t>
  </si>
  <si>
    <t>PSaT004</t>
  </si>
  <si>
    <t>1Ki_3__16-28</t>
  </si>
  <si>
    <t>PSaT005</t>
  </si>
  <si>
    <t>Gen_6_1-8</t>
  </si>
  <si>
    <t>PSaT006</t>
  </si>
  <si>
    <t>Gen_16_1-13</t>
  </si>
  <si>
    <t>PSaT007</t>
  </si>
  <si>
    <t>Gen_21__8-21</t>
  </si>
  <si>
    <t>PSaT008</t>
  </si>
  <si>
    <t>Gen_38__6-27</t>
  </si>
  <si>
    <t>PSaT009</t>
  </si>
  <si>
    <t>2Sa_12_13-23</t>
  </si>
  <si>
    <t>PSaT010</t>
  </si>
  <si>
    <t>Exo_2__1-10</t>
  </si>
  <si>
    <t>PSaT011</t>
  </si>
  <si>
    <t>Exo_13__11-16</t>
  </si>
  <si>
    <t>PSaT012</t>
  </si>
  <si>
    <t>Lev_18_1-30</t>
  </si>
  <si>
    <t>PSaT013</t>
  </si>
  <si>
    <t>Jdg_6__11-21</t>
  </si>
  <si>
    <t>PSaT014</t>
  </si>
  <si>
    <t>Jdg_13__1-25</t>
  </si>
  <si>
    <t>PSaT015</t>
  </si>
  <si>
    <t>1SA_16__1-13</t>
  </si>
  <si>
    <t>PSaT016</t>
  </si>
  <si>
    <t>Mat_1__18-23</t>
  </si>
  <si>
    <t>PSaT017</t>
  </si>
  <si>
    <t>Mat_19_13-15</t>
  </si>
  <si>
    <t>PSaT018</t>
  </si>
  <si>
    <t>Joh_3__1-6</t>
  </si>
  <si>
    <t>PSaT019</t>
  </si>
  <si>
    <t>Joh_18__33-37</t>
  </si>
  <si>
    <t>Physical Survival
(PSb.) Breathing</t>
  </si>
  <si>
    <t>PSbT001</t>
  </si>
  <si>
    <t>Gen_2__7</t>
  </si>
  <si>
    <t>PSbT002</t>
  </si>
  <si>
    <t>Gen_9__1-17</t>
  </si>
  <si>
    <t>PSbT003</t>
  </si>
  <si>
    <t>Gen_7__1-22</t>
  </si>
  <si>
    <t>PSbT004</t>
  </si>
  <si>
    <t>Jos_10__40</t>
  </si>
  <si>
    <t>PSbT005</t>
  </si>
  <si>
    <t>1Ki_17__17-24</t>
  </si>
  <si>
    <t>PSbT006</t>
  </si>
  <si>
    <t>Psa_104__1-35</t>
  </si>
  <si>
    <t>PSbT007</t>
  </si>
  <si>
    <t>Isa_2__6-22</t>
  </si>
  <si>
    <t>PSbT008</t>
  </si>
  <si>
    <t>Isa_42_1-9</t>
  </si>
  <si>
    <t>PSbT009</t>
  </si>
  <si>
    <t>Jer_10__10-14</t>
  </si>
  <si>
    <t>PSbT010</t>
  </si>
  <si>
    <t>Eze_37__1-14</t>
  </si>
  <si>
    <t>PSbT011</t>
  </si>
  <si>
    <t>Joh_10__1-19</t>
  </si>
  <si>
    <t>PSbT012</t>
  </si>
  <si>
    <t>Act_17__24-25</t>
  </si>
  <si>
    <t>PSbT013</t>
  </si>
  <si>
    <t>Eph_2__1-10</t>
  </si>
  <si>
    <t>PSbT014</t>
  </si>
  <si>
    <t>Joh_20__19-23</t>
  </si>
  <si>
    <t>Physical Survival
(PSc.) Sheltering</t>
  </si>
  <si>
    <t>PScT001</t>
  </si>
  <si>
    <t>Psa_61__1-8</t>
  </si>
  <si>
    <t>PScT002</t>
  </si>
  <si>
    <t>Gen_19__1-30</t>
  </si>
  <si>
    <t>PScT003</t>
  </si>
  <si>
    <t>Gen_23__1-20</t>
  </si>
  <si>
    <t>PScT004</t>
  </si>
  <si>
    <t>1Sa_24__1-22</t>
  </si>
  <si>
    <t>PScT005</t>
  </si>
  <si>
    <t>Joh_11__1-44</t>
  </si>
  <si>
    <t>PScT006</t>
  </si>
  <si>
    <t>Gen_24__33-67</t>
  </si>
  <si>
    <t>PScT007</t>
  </si>
  <si>
    <t>Gen_40__1-8</t>
  </si>
  <si>
    <t>PScT008</t>
  </si>
  <si>
    <t>Exo12__1-13</t>
  </si>
  <si>
    <t>PScT009</t>
  </si>
  <si>
    <t>Lev_14__33-53</t>
  </si>
  <si>
    <t>PScT010</t>
  </si>
  <si>
    <t>Jos_2__1-15</t>
  </si>
  <si>
    <t>PScT011</t>
  </si>
  <si>
    <t>Jdg_19__1-28</t>
  </si>
  <si>
    <t>PScT012</t>
  </si>
  <si>
    <t>2Sa_6__5-15</t>
  </si>
  <si>
    <t>PScT013</t>
  </si>
  <si>
    <t>2Ch_7__11-22</t>
  </si>
  <si>
    <t>PScT014</t>
  </si>
  <si>
    <t>2Ch_25__17-28</t>
  </si>
  <si>
    <t>PScT015</t>
  </si>
  <si>
    <t>Mar_5__1-20</t>
  </si>
  <si>
    <t>PScT016</t>
  </si>
  <si>
    <t>Act_19__11-20</t>
  </si>
  <si>
    <t>PScT017</t>
  </si>
  <si>
    <t>2Co_5__1-10</t>
  </si>
  <si>
    <t>PScT018</t>
  </si>
  <si>
    <t>Mal_4__1-6</t>
  </si>
  <si>
    <t>PScT019</t>
  </si>
  <si>
    <t>Eze_12__1-20</t>
  </si>
  <si>
    <t>PScT020</t>
  </si>
  <si>
    <t>Joh_14__1-31</t>
  </si>
  <si>
    <t>Physical Survival
(PSd.) Water</t>
  </si>
  <si>
    <t>PsdT001</t>
  </si>
  <si>
    <t>Gen_1__2,_6-10,_20-22</t>
  </si>
  <si>
    <t>PsdT002</t>
  </si>
  <si>
    <t>Gen_6__17,_7__6-9__17</t>
  </si>
  <si>
    <t>PsdT003</t>
  </si>
  <si>
    <t>Gen_18__1-10</t>
  </si>
  <si>
    <t>PsdT004</t>
  </si>
  <si>
    <t>PsdT005</t>
  </si>
  <si>
    <t>Gen_24__7-27</t>
  </si>
  <si>
    <t>PsdT006</t>
  </si>
  <si>
    <t>Gen_29_1-10</t>
  </si>
  <si>
    <t>PsdT007</t>
  </si>
  <si>
    <t>Exo_7__17-20</t>
  </si>
  <si>
    <t>PsdT008</t>
  </si>
  <si>
    <t>Exo_14__1-31,_15__1-21</t>
  </si>
  <si>
    <t>PsdT009</t>
  </si>
  <si>
    <t>Exo_15_22-27</t>
  </si>
  <si>
    <t>PsdT010</t>
  </si>
  <si>
    <t>Lev_11__1-47</t>
  </si>
  <si>
    <t>PsdT011</t>
  </si>
  <si>
    <t>Lev_15_1-33</t>
  </si>
  <si>
    <t>PsdT012</t>
  </si>
  <si>
    <t>Num_20-1-13</t>
  </si>
  <si>
    <t>PsdT013</t>
  </si>
  <si>
    <t>Jos_13__1-17</t>
  </si>
  <si>
    <t>PsdT014</t>
  </si>
  <si>
    <t>Jdg_6__36-40</t>
  </si>
  <si>
    <t>PsdT015</t>
  </si>
  <si>
    <t>2Ch_32__1-23__Pro_5__15-16</t>
  </si>
  <si>
    <t>PsdT016</t>
  </si>
  <si>
    <t>Mat_3_13-17</t>
  </si>
  <si>
    <t>PsdT017</t>
  </si>
  <si>
    <t>Mat_14__22-33</t>
  </si>
  <si>
    <t>PsdT018</t>
  </si>
  <si>
    <t>Joh_4__7-26</t>
  </si>
  <si>
    <t>PsdT019</t>
  </si>
  <si>
    <t>Act_10__1-48</t>
  </si>
  <si>
    <t>PsdT020</t>
  </si>
  <si>
    <t>Eze_47__1-12</t>
  </si>
  <si>
    <t>Physical Survival
(PSe.) Extracting Nutrition</t>
  </si>
  <si>
    <t>PSeT001</t>
  </si>
  <si>
    <t>Physical Basic Needs
(PBa.) Clothing</t>
  </si>
  <si>
    <t>PBaT001</t>
  </si>
  <si>
    <t>Physical Basic Needs
(PBb.) Health</t>
  </si>
  <si>
    <t>PBbT001</t>
  </si>
  <si>
    <t>Physical Basic Needs
(PBc.) Exercise</t>
  </si>
  <si>
    <t>PBcT001</t>
  </si>
  <si>
    <t>Physical Basic Needs
(PBd.) Sound Mind</t>
  </si>
  <si>
    <t>PBdT001</t>
  </si>
  <si>
    <t>Physical Basic Needs
(PBe.) Working Body</t>
  </si>
  <si>
    <t>PBeT001</t>
  </si>
  <si>
    <t>Physical General Needs
(PGa.) Friends</t>
  </si>
  <si>
    <t>PGaT001</t>
  </si>
  <si>
    <t>Physical General Needs
(PGb.) Desires met</t>
  </si>
  <si>
    <t>PGbT001</t>
  </si>
  <si>
    <t>Physical General Needs
(PGc.) Knowledge</t>
  </si>
  <si>
    <t>PGcT001</t>
  </si>
  <si>
    <t>Physical General Needs
(PGd.) Intelligence</t>
  </si>
  <si>
    <t>PGdT001</t>
  </si>
  <si>
    <t>Physical General Needs
(PGe.) Areas to still grow in</t>
  </si>
  <si>
    <t>PGeT001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</si>
</sst>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6"/>
      <color theme="1"/>
      <name val="Verdana"/>
      <family val="2"/>
    </font>
    <font>
      <b/>
      <sz val="11"/>
      <color theme="0"/>
      <name val="Verdana"/>
      <family val="2"/>
    </font>
    <font>
      <sz val="14"/>
      <color theme="0"/>
      <name val="Verdana"/>
      <family val="2"/>
    </font>
    <font>
      <b/>
      <sz val="10"/>
      <color theme="0"/>
      <name val="Verdana"/>
      <family val="2"/>
    </font>
    <font>
      <sz val="14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rgb="FF000000"/>
      <name val="Verdana"/>
      <family val="2"/>
    </font>
    <font>
      <b/>
      <sz val="11"/>
      <color rgb="FF000000"/>
      <name val="Verdana"/>
      <family val="2"/>
    </font>
    <font>
      <b/>
      <sz val="8"/>
      <color rgb="FF000000"/>
      <name val="Verdana"/>
      <family val="2"/>
    </font>
    <font>
      <sz val="14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rgb="FF000000"/>
      <name val="Verdana"/>
      <family val="2"/>
    </font>
    <font>
      <sz val="10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6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7" borderId="14" xfId="0" applyFont="1" applyFill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8" borderId="12" xfId="0" applyFont="1" applyFill="1" applyBorder="1" applyAlignment="1">
      <alignment vertical="center" wrapText="1"/>
    </xf>
    <xf numFmtId="164" fontId="6" fillId="8" borderId="13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vertical="center" wrapText="1"/>
    </xf>
    <xf numFmtId="164" fontId="6" fillId="9" borderId="13" xfId="0" applyNumberFormat="1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left" vertical="center" wrapText="1"/>
    </xf>
    <xf numFmtId="0" fontId="1" fillId="8" borderId="20" xfId="0" applyFont="1" applyFill="1" applyBorder="1" applyAlignment="1">
      <alignment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vertical="top" wrapText="1"/>
    </xf>
    <xf numFmtId="0" fontId="6" fillId="9" borderId="13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left" vertical="center" wrapText="1"/>
    </xf>
    <xf numFmtId="0" fontId="1" fillId="9" borderId="20" xfId="0" applyFont="1" applyFill="1" applyBorder="1" applyAlignment="1">
      <alignment vertical="top" wrapText="1"/>
    </xf>
    <xf numFmtId="0" fontId="10" fillId="10" borderId="21" xfId="0" applyFont="1" applyFill="1" applyBorder="1" applyAlignment="1">
      <alignment horizontal="left" vertical="center" wrapText="1"/>
    </xf>
    <xf numFmtId="0" fontId="11" fillId="10" borderId="22" xfId="0" applyFont="1" applyFill="1" applyBorder="1" applyAlignment="1">
      <alignment horizontal="left" vertical="center" wrapText="1"/>
    </xf>
    <xf numFmtId="0" fontId="10" fillId="10" borderId="23" xfId="0" applyFont="1" applyFill="1" applyBorder="1" applyAlignment="1">
      <alignment horizontal="left" vertical="center" wrapText="1"/>
    </xf>
    <xf numFmtId="0" fontId="12" fillId="10" borderId="24" xfId="0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center"/>
    </xf>
    <xf numFmtId="0" fontId="9" fillId="2" borderId="17" xfId="1" applyFill="1" applyBorder="1" applyAlignment="1">
      <alignment horizontal="center" vertical="center"/>
    </xf>
    <xf numFmtId="0" fontId="14" fillId="0" borderId="26" xfId="0" applyFont="1" applyBorder="1" applyAlignment="1" applyProtection="1">
      <alignment vertical="center" wrapText="1"/>
      <protection locked="0"/>
    </xf>
    <xf numFmtId="0" fontId="0" fillId="11" borderId="27" xfId="0" applyFill="1" applyBorder="1" applyAlignment="1">
      <alignment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4" fillId="0" borderId="28" xfId="0" applyFont="1" applyBorder="1" applyAlignment="1" applyProtection="1">
      <alignment vertical="center" wrapText="1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/>
    </xf>
    <xf numFmtId="0" fontId="14" fillId="0" borderId="29" xfId="0" applyFont="1" applyBorder="1" applyAlignment="1">
      <alignment vertic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78441</xdr:colOff>
      <xdr:row>8</xdr:row>
      <xdr:rowOff>212911</xdr:rowOff>
    </xdr:from>
    <xdr:to>
      <xdr:col>8</xdr:col>
      <xdr:colOff>533164</xdr:colOff>
      <xdr:row>23</xdr:row>
      <xdr:rowOff>196490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74E16D-E8AA-4BFC-8D90-99579B374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1016" y="3337111"/>
          <a:ext cx="6388798" cy="5841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4</xdr:row>
          <xdr:rowOff>152400</xdr:rowOff>
        </xdr:from>
        <xdr:to>
          <xdr:col>3</xdr:col>
          <xdr:colOff>581025</xdr:colOff>
          <xdr:row>8</xdr:row>
          <xdr:rowOff>76200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E8009584-83CA-4E05-9E1A-93C8990347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0000%20Jesus\Whatsapp%20VN\Measure_Your_Earth%20Suit\Audio_Lessons_Measuring_Your_Earth_Suit.xlsm" TargetMode="External"/><Relationship Id="rId1" Type="http://schemas.openxmlformats.org/officeDocument/2006/relationships/externalLinkPath" Target="/0000%20Jesus/Whatsapp%20VN/Measure_Your_Earth%20Suit/Audio_Lessons_Measuring_Your_Earth_Su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gh Level Overview"/>
      <sheetName val="Measure You with Holy Spirit"/>
      <sheetName val="The Handbook"/>
      <sheetName val="How to do this"/>
      <sheetName val="Build_Pages"/>
      <sheetName val="Parameters"/>
      <sheetName val="Songs and Lyrics"/>
      <sheetName val="Audio Lessons (Measure Your Ear"/>
      <sheetName val="Audio Lessons (Measure Your Emo"/>
      <sheetName val="Sheet2"/>
      <sheetName val="Audio Lessons (General)"/>
      <sheetName val="Sheet3"/>
      <sheetName val="Audio Lessons (Measure Your Sp)"/>
      <sheetName val="OKJV1611_No_Italics"/>
      <sheetName val="MP3 Metadata"/>
      <sheetName val="Sheet1"/>
      <sheetName val="OKJV Zips"/>
      <sheetName val="File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 xml:space="preserve">
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multidimensionalthinkers.com/gallery/Ebb-T009_1Pe_5_1-11.mp3" TargetMode="External"/><Relationship Id="rId299" Type="http://schemas.openxmlformats.org/officeDocument/2006/relationships/hyperlink" Target="https://multidimensionalthinkers.com/gallery/SBd-T003_1_Pet__1___6_&amp;_7.mp3" TargetMode="External"/><Relationship Id="rId21" Type="http://schemas.openxmlformats.org/officeDocument/2006/relationships/hyperlink" Target="https://multidimensionalthinkers.com/gallery/EGe-T008_Mar_5_1-20.mp3" TargetMode="External"/><Relationship Id="rId63" Type="http://schemas.openxmlformats.org/officeDocument/2006/relationships/hyperlink" Target="https://multidimensionalthinkers.com/gallery/EGa-T013_Heb_3_12-15.mp3" TargetMode="External"/><Relationship Id="rId159" Type="http://schemas.openxmlformats.org/officeDocument/2006/relationships/hyperlink" Target="https://multidimensionalthinkers.com/gallery/_Esd-T008_Son_1_2.mp3" TargetMode="External"/><Relationship Id="rId324" Type="http://schemas.openxmlformats.org/officeDocument/2006/relationships/hyperlink" Target="https://multidimensionalthinkers.com/gallery/SBb-T011_Eph__6_18.mp3" TargetMode="External"/><Relationship Id="rId366" Type="http://schemas.openxmlformats.org/officeDocument/2006/relationships/hyperlink" Target="https://multidimensionalthinkers.com/gallery/_SSd-T008_Luk_3__21_&amp;_22.mp3" TargetMode="External"/><Relationship Id="rId170" Type="http://schemas.openxmlformats.org/officeDocument/2006/relationships/hyperlink" Target="https://multidimensionalthinkers.com/gallery/_ESc-T016_Luk_10_38-42.mp3" TargetMode="External"/><Relationship Id="rId226" Type="http://schemas.openxmlformats.org/officeDocument/2006/relationships/hyperlink" Target="https://multidimensionalthinkers.com/gallery/SGe-T003_1Co_12____3_-_12.mp3" TargetMode="External"/><Relationship Id="rId433" Type="http://schemas.openxmlformats.org/officeDocument/2006/relationships/hyperlink" Target="https://multidimensionalthinkers.com/gallery/PSa-T007_Gen_21__8-21.mp3" TargetMode="External"/><Relationship Id="rId268" Type="http://schemas.openxmlformats.org/officeDocument/2006/relationships/hyperlink" Target="https://multidimensionalthinkers.com/gallery/SGa-T010_Luk____5_20.mp3" TargetMode="External"/><Relationship Id="rId475" Type="http://schemas.openxmlformats.org/officeDocument/2006/relationships/hyperlink" Target="https://multidimensionalthinkers.com/gallery/PSc-T016_Act_19__11-20.mp3" TargetMode="External"/><Relationship Id="rId32" Type="http://schemas.openxmlformats.org/officeDocument/2006/relationships/hyperlink" Target="https://multidimensionalthinkers.com/gallery/EGd-T009_Pro_16_32.mp3" TargetMode="External"/><Relationship Id="rId74" Type="http://schemas.openxmlformats.org/officeDocument/2006/relationships/hyperlink" Target="https://multidimensionalthinkers.com/gallery/EGa-T002_Num_30_1-16.mp3" TargetMode="External"/><Relationship Id="rId128" Type="http://schemas.openxmlformats.org/officeDocument/2006/relationships/hyperlink" Target="https://multidimensionalthinkers.com/gallery/Eba-T015_Heb_9_8-15.mp3" TargetMode="External"/><Relationship Id="rId335" Type="http://schemas.openxmlformats.org/officeDocument/2006/relationships/hyperlink" Target="https://multidimensionalthinkers.com/gallery/SBa-T003_Deut___3_28.mp3" TargetMode="External"/><Relationship Id="rId377" Type="http://schemas.openxmlformats.org/officeDocument/2006/relationships/hyperlink" Target="https://multidimensionalthinkers.com/gallery/_SSc-T009_Act_10_9.mp3" TargetMode="External"/><Relationship Id="rId5" Type="http://schemas.openxmlformats.org/officeDocument/2006/relationships/hyperlink" Target="https://multidimensionalthinkers.com/gallery/_SSa-T005-Luk18_25-30.mp3" TargetMode="External"/><Relationship Id="rId181" Type="http://schemas.openxmlformats.org/officeDocument/2006/relationships/hyperlink" Target="https://multidimensionalthinkers.com/gallery/_ESc-T005_Exo_14_10-15.mp3" TargetMode="External"/><Relationship Id="rId237" Type="http://schemas.openxmlformats.org/officeDocument/2006/relationships/hyperlink" Target="https://multidimensionalthinkers.com/gallery/SGd-T004_Gen_17___1_-___9.mp3" TargetMode="External"/><Relationship Id="rId402" Type="http://schemas.openxmlformats.org/officeDocument/2006/relationships/hyperlink" Target="https://multidimensionalthinkers.com/gallery/_SSb-T025-Dan_10_11-13.mp3" TargetMode="External"/><Relationship Id="rId279" Type="http://schemas.openxmlformats.org/officeDocument/2006/relationships/hyperlink" Target="https://multidimensionalthinkers.com/gallery/SBe-T011_Mat_28__18_-_20.mp3" TargetMode="External"/><Relationship Id="rId444" Type="http://schemas.openxmlformats.org/officeDocument/2006/relationships/hyperlink" Target="https://multidimensionalthinkers.com/gallery/PSa-T018_Joh_3__1-6.mp3" TargetMode="External"/><Relationship Id="rId486" Type="http://schemas.openxmlformats.org/officeDocument/2006/relationships/hyperlink" Target="https://multidimensionalthinkers.com/gallery/Psd-T007_Exo_7__17-20.mp3" TargetMode="External"/><Relationship Id="rId43" Type="http://schemas.openxmlformats.org/officeDocument/2006/relationships/hyperlink" Target="https://multidimensionalthinkers.com/gallery/EGc-T008_Luk_10_38-42.mp3" TargetMode="External"/><Relationship Id="rId139" Type="http://schemas.openxmlformats.org/officeDocument/2006/relationships/hyperlink" Target="https://multidimensionalthinkers.com/gallery/Eba-T004_Joh_8_2-11.mp3" TargetMode="External"/><Relationship Id="rId290" Type="http://schemas.openxmlformats.org/officeDocument/2006/relationships/hyperlink" Target="https://multidimensionalthinkers.com/gallery/SBd-T012_Zec___13___9.mp3" TargetMode="External"/><Relationship Id="rId304" Type="http://schemas.openxmlformats.org/officeDocument/2006/relationships/hyperlink" Target="https://multidimensionalthinkers.com/gallery/SBc-T010_Luk_24_32_-34.mp3" TargetMode="External"/><Relationship Id="rId346" Type="http://schemas.openxmlformats.org/officeDocument/2006/relationships/hyperlink" Target="https://multidimensionalthinkers.com/gallery/_SSe-T004_Mar_11_25_&amp;_26.mp3" TargetMode="External"/><Relationship Id="rId388" Type="http://schemas.openxmlformats.org/officeDocument/2006/relationships/hyperlink" Target="https://multidimensionalthinkers.com/gallery/_SSb-T039-1Ti4_3-5.mp3" TargetMode="External"/><Relationship Id="rId85" Type="http://schemas.openxmlformats.org/officeDocument/2006/relationships/hyperlink" Target="https://multidimensionalthinkers.com/gallery/Ebe-T003_Job_7_1-4.mp3" TargetMode="External"/><Relationship Id="rId150" Type="http://schemas.openxmlformats.org/officeDocument/2006/relationships/hyperlink" Target="https://multidimensionalthinkers.com/gallery/_Ese-T005_Pro_7_1-27.mp3" TargetMode="External"/><Relationship Id="rId192" Type="http://schemas.openxmlformats.org/officeDocument/2006/relationships/hyperlink" Target="https://multidimensionalthinkers.com/gallery/_ESb-T010_Luk_18_9-14.mp3" TargetMode="External"/><Relationship Id="rId206" Type="http://schemas.openxmlformats.org/officeDocument/2006/relationships/hyperlink" Target="https://multidimensionalthinkers.com/gallery/_ESa-T011_Heb_5_5-10&#160;.mp3" TargetMode="External"/><Relationship Id="rId413" Type="http://schemas.openxmlformats.org/officeDocument/2006/relationships/hyperlink" Target="https://multidimensionalthinkers.com/gallery/_SSb-T014--Job_2_9_&amp;_10.mp3" TargetMode="External"/><Relationship Id="rId248" Type="http://schemas.openxmlformats.org/officeDocument/2006/relationships/hyperlink" Target="https://multidimensionalthinkers.com/gallery/SGc-T006_Gen__18___1_-_19_29.mp3" TargetMode="External"/><Relationship Id="rId455" Type="http://schemas.openxmlformats.org/officeDocument/2006/relationships/hyperlink" Target="https://multidimensionalthinkers.com/gallery/PSb-T010_Eze_37__1-14.mp3" TargetMode="External"/><Relationship Id="rId497" Type="http://schemas.openxmlformats.org/officeDocument/2006/relationships/hyperlink" Target="https://multidimensionalthinkers.com/gallery/Psd-T018_Joh_4__7-26.mp3" TargetMode="External"/><Relationship Id="rId12" Type="http://schemas.openxmlformats.org/officeDocument/2006/relationships/hyperlink" Target="https://multidimensionalthinkers.com/gallery/_SSa-T012-Joh6_43-48.mp3" TargetMode="External"/><Relationship Id="rId108" Type="http://schemas.openxmlformats.org/officeDocument/2006/relationships/hyperlink" Target="https://multidimensionalthinkers.com/gallery/Ebc-T006_Joh_12_44-50.mp3" TargetMode="External"/><Relationship Id="rId315" Type="http://schemas.openxmlformats.org/officeDocument/2006/relationships/hyperlink" Target="https://multidimensionalthinkers.com/gallery/SBb-T011_Eph__6_18.mp3" TargetMode="External"/><Relationship Id="rId357" Type="http://schemas.openxmlformats.org/officeDocument/2006/relationships/hyperlink" Target="https://multidimensionalthinkers.com/gallery/_SSd-T017_Act_2_38.mp3" TargetMode="External"/><Relationship Id="rId54" Type="http://schemas.openxmlformats.org/officeDocument/2006/relationships/hyperlink" Target="https://multidimensionalthinkers.com/gallery/EGb-T007_Eze_47_6-12.mp3" TargetMode="External"/><Relationship Id="rId96" Type="http://schemas.openxmlformats.org/officeDocument/2006/relationships/hyperlink" Target="https://multidimensionalthinkers.com/gallery/Ebd-T004_Gal_6_1-11.mp3" TargetMode="External"/><Relationship Id="rId161" Type="http://schemas.openxmlformats.org/officeDocument/2006/relationships/hyperlink" Target="https://multidimensionalthinkers.com/gallery/_Esd-T006_Psa_91_1-16.mp3" TargetMode="External"/><Relationship Id="rId217" Type="http://schemas.openxmlformats.org/officeDocument/2006/relationships/hyperlink" Target="https://multidimensionalthinkers.com/gallery/SGe-T012_Joh__21__15_-_19.mp3" TargetMode="External"/><Relationship Id="rId399" Type="http://schemas.openxmlformats.org/officeDocument/2006/relationships/hyperlink" Target="https://multidimensionalthinkers.com/gallery/_SSb-T028-Mat_21_13,_21_&amp;_22.mp3" TargetMode="External"/><Relationship Id="rId259" Type="http://schemas.openxmlformats.org/officeDocument/2006/relationships/hyperlink" Target="https://multidimensionalthinkers.com/gallery/SGb-T007_Mar_____4_19.mp3" TargetMode="External"/><Relationship Id="rId424" Type="http://schemas.openxmlformats.org/officeDocument/2006/relationships/hyperlink" Target="https://multidimensionalthinkers.com/gallery/_SSb-T003-Exo_9_27-35.mp3" TargetMode="External"/><Relationship Id="rId466" Type="http://schemas.openxmlformats.org/officeDocument/2006/relationships/hyperlink" Target="https://multidimensionalthinkers.com/gallery/PSc-T007_Gen_40__1-8.mp3" TargetMode="External"/><Relationship Id="rId23" Type="http://schemas.openxmlformats.org/officeDocument/2006/relationships/hyperlink" Target="https://multidimensionalthinkers.com/gallery/EGe-T006_2Ki_4_8-17.mp3" TargetMode="External"/><Relationship Id="rId119" Type="http://schemas.openxmlformats.org/officeDocument/2006/relationships/hyperlink" Target="https://multidimensionalthinkers.com/gallery/Ebb-T007_Psa_27_1-14.mp3" TargetMode="External"/><Relationship Id="rId270" Type="http://schemas.openxmlformats.org/officeDocument/2006/relationships/hyperlink" Target="https://multidimensionalthinkers.com/gallery/SGa-T008_3Joh___1_11.mp3" TargetMode="External"/><Relationship Id="rId326" Type="http://schemas.openxmlformats.org/officeDocument/2006/relationships/hyperlink" Target="https://multidimensionalthinkers.com/gallery/SBa-T012_Jude__1___3.mp3" TargetMode="External"/><Relationship Id="rId65" Type="http://schemas.openxmlformats.org/officeDocument/2006/relationships/hyperlink" Target="https://multidimensionalthinkers.com/gallery/EGa-T011_Joh_8_43-47.mp3" TargetMode="External"/><Relationship Id="rId130" Type="http://schemas.openxmlformats.org/officeDocument/2006/relationships/hyperlink" Target="https://multidimensionalthinkers.com/gallery/Eba-T013_1Ti_4_1-5.mp3" TargetMode="External"/><Relationship Id="rId368" Type="http://schemas.openxmlformats.org/officeDocument/2006/relationships/hyperlink" Target="https://multidimensionalthinkers.com/gallery/_SSd-T006_Mar_13_11.mp3" TargetMode="External"/><Relationship Id="rId172" Type="http://schemas.openxmlformats.org/officeDocument/2006/relationships/hyperlink" Target="https://multidimensionalthinkers.com/gallery/_ESc-T014_Mat_7_6.mp3" TargetMode="External"/><Relationship Id="rId228" Type="http://schemas.openxmlformats.org/officeDocument/2006/relationships/hyperlink" Target="https://multidimensionalthinkers.com/gallery/SGe-T001_Jam___1__27.mp3" TargetMode="External"/><Relationship Id="rId435" Type="http://schemas.openxmlformats.org/officeDocument/2006/relationships/hyperlink" Target="https://multidimensionalthinkers.com/gallery/PSa-T009_2Sa_12_13-23.mp3" TargetMode="External"/><Relationship Id="rId477" Type="http://schemas.openxmlformats.org/officeDocument/2006/relationships/hyperlink" Target="https://multidimensionalthinkers.com/gallery/PSc-T018_Mal_4__1-6.mp3" TargetMode="External"/><Relationship Id="rId281" Type="http://schemas.openxmlformats.org/officeDocument/2006/relationships/hyperlink" Target="https://multidimensionalthinkers.com/gallery/SBe-T009_Psa_143__8_-_10.mp3" TargetMode="External"/><Relationship Id="rId337" Type="http://schemas.openxmlformats.org/officeDocument/2006/relationships/hyperlink" Target="https://multidimensionalthinkers.com/gallery/SBa-T001_Rom_12___8_.mp3" TargetMode="External"/><Relationship Id="rId34" Type="http://schemas.openxmlformats.org/officeDocument/2006/relationships/hyperlink" Target="https://multidimensionalthinkers.com/gallery/EGd-T007_Eph_4_17-21.mp3" TargetMode="External"/><Relationship Id="rId76" Type="http://schemas.openxmlformats.org/officeDocument/2006/relationships/hyperlink" Target="https://multidimensionalthinkers.com/gallery/Ebe-T012_Mal_1_1-14.mp3" TargetMode="External"/><Relationship Id="rId141" Type="http://schemas.openxmlformats.org/officeDocument/2006/relationships/hyperlink" Target="https://multidimensionalthinkers.com/gallery/Eba-T002_Mar_1_3-8.mp3" TargetMode="External"/><Relationship Id="rId379" Type="http://schemas.openxmlformats.org/officeDocument/2006/relationships/hyperlink" Target="https://multidimensionalthinkers.com/gallery/_SSc-T007_Mar_6_46.mp3" TargetMode="External"/><Relationship Id="rId7" Type="http://schemas.openxmlformats.org/officeDocument/2006/relationships/hyperlink" Target="https://multidimensionalthinkers.com/gallery/_SSa-T007-Joh3_1-18.mp3" TargetMode="External"/><Relationship Id="rId183" Type="http://schemas.openxmlformats.org/officeDocument/2006/relationships/hyperlink" Target="https://multidimensionalthinkers.com/gallery/_ESc-T003_Gen_44_18-34.mp3" TargetMode="External"/><Relationship Id="rId239" Type="http://schemas.openxmlformats.org/officeDocument/2006/relationships/hyperlink" Target="https://multidimensionalthinkers.com/gallery/SGd-T002_Gen___2_15_-_25_p2.mp3" TargetMode="External"/><Relationship Id="rId390" Type="http://schemas.openxmlformats.org/officeDocument/2006/relationships/hyperlink" Target="https://multidimensionalthinkers.com/gallery/_SSb-T037-Eph_6_10-19.mp3" TargetMode="External"/><Relationship Id="rId404" Type="http://schemas.openxmlformats.org/officeDocument/2006/relationships/hyperlink" Target="https://multidimensionalthinkers.com/gallery/_SSb-T023-Isa_37_9&amp;14&#8211;20&amp;36.mp3" TargetMode="External"/><Relationship Id="rId446" Type="http://schemas.openxmlformats.org/officeDocument/2006/relationships/hyperlink" Target="https://multidimensionalthinkers.com/gallery/PSb-T001_Gen_2__7.mp3" TargetMode="External"/><Relationship Id="rId250" Type="http://schemas.openxmlformats.org/officeDocument/2006/relationships/hyperlink" Target="https://multidimensionalthinkers.com/gallery/SGc-T004_Job___39___1_-_42_17.mp3" TargetMode="External"/><Relationship Id="rId292" Type="http://schemas.openxmlformats.org/officeDocument/2006/relationships/hyperlink" Target="https://multidimensionalthinkers.com/gallery/SBd-T010_Lam___1_12_-_18.mp3" TargetMode="External"/><Relationship Id="rId306" Type="http://schemas.openxmlformats.org/officeDocument/2006/relationships/hyperlink" Target="https://multidimensionalthinkers.com/gallery/SBc-T008_Luk_10_25_-_42.mp3" TargetMode="External"/><Relationship Id="rId488" Type="http://schemas.openxmlformats.org/officeDocument/2006/relationships/hyperlink" Target="https://multidimensionalthinkers.com/gallery/Psd-T009_Exo_15_22-27.mp3" TargetMode="External"/><Relationship Id="rId24" Type="http://schemas.openxmlformats.org/officeDocument/2006/relationships/hyperlink" Target="https://multidimensionalthinkers.com/gallery/EGe-T005_1Sa_16_1-3.mp3" TargetMode="External"/><Relationship Id="rId45" Type="http://schemas.openxmlformats.org/officeDocument/2006/relationships/hyperlink" Target="https://multidimensionalthinkers.com/gallery/EGc-T006_Eze_12_13-14.mp3" TargetMode="External"/><Relationship Id="rId66" Type="http://schemas.openxmlformats.org/officeDocument/2006/relationships/hyperlink" Target="https://multidimensionalthinkers.com/gallery/EGa-T010_Luk_8_17-18.mp3" TargetMode="External"/><Relationship Id="rId87" Type="http://schemas.openxmlformats.org/officeDocument/2006/relationships/hyperlink" Target="https://multidimensionalthinkers.com/gallery/Ebe-T001_Mal_3_6-12.mp3" TargetMode="External"/><Relationship Id="rId110" Type="http://schemas.openxmlformats.org/officeDocument/2006/relationships/hyperlink" Target="https://multidimensionalthinkers.com/gallery/Ebc-T004_Joh_8_15.mp3" TargetMode="External"/><Relationship Id="rId131" Type="http://schemas.openxmlformats.org/officeDocument/2006/relationships/hyperlink" Target="https://multidimensionalthinkers.com/gallery/Eba-T012_2Co_3_13-4-6.mp3" TargetMode="External"/><Relationship Id="rId327" Type="http://schemas.openxmlformats.org/officeDocument/2006/relationships/hyperlink" Target="https://multidimensionalthinkers.com/gallery/SBa-T011_Titus__2_15.mp3" TargetMode="External"/><Relationship Id="rId348" Type="http://schemas.openxmlformats.org/officeDocument/2006/relationships/hyperlink" Target="https://multidimensionalthinkers.com/gallery/_SSe-T002_Mat_6_14_&amp;_15.mp3" TargetMode="External"/><Relationship Id="rId369" Type="http://schemas.openxmlformats.org/officeDocument/2006/relationships/hyperlink" Target="https://multidimensionalthinkers.com/gallery/_SSd-T005_Mat_12_30_-_32.mp3" TargetMode="External"/><Relationship Id="rId152" Type="http://schemas.openxmlformats.org/officeDocument/2006/relationships/hyperlink" Target="https://multidimensionalthinkers.com/gallery/_Ese-T003_Gen_30_1-2.mp3" TargetMode="External"/><Relationship Id="rId173" Type="http://schemas.openxmlformats.org/officeDocument/2006/relationships/hyperlink" Target="https://multidimensionalthinkers.com/gallery/_ESc-T013_Mat_4_1-4.mp3" TargetMode="External"/><Relationship Id="rId194" Type="http://schemas.openxmlformats.org/officeDocument/2006/relationships/hyperlink" Target="https://multidimensionalthinkers.com/gallery/_ESb-T008_Mat_18_33-35.mp3" TargetMode="External"/><Relationship Id="rId208" Type="http://schemas.openxmlformats.org/officeDocument/2006/relationships/hyperlink" Target="https://multidimensionalthinkers.com/gallery/_ESa-T009_2Co_2_1-11&#160;.mp3" TargetMode="External"/><Relationship Id="rId229" Type="http://schemas.openxmlformats.org/officeDocument/2006/relationships/hyperlink" Target="https://multidimensionalthinkers.com/gallery/SGd-T012_1Tim__5___5.mp3" TargetMode="External"/><Relationship Id="rId380" Type="http://schemas.openxmlformats.org/officeDocument/2006/relationships/hyperlink" Target="https://multidimensionalthinkers.com/gallery/_SSc-T006_Mat_14_13.mp3" TargetMode="External"/><Relationship Id="rId415" Type="http://schemas.openxmlformats.org/officeDocument/2006/relationships/hyperlink" Target="https://multidimensionalthinkers.com/gallery/_SSb-T012-Job_1__6-12.mp3" TargetMode="External"/><Relationship Id="rId436" Type="http://schemas.openxmlformats.org/officeDocument/2006/relationships/hyperlink" Target="https://multidimensionalthinkers.com/gallery/PSa-T010_Exo_2__1-10.mp3" TargetMode="External"/><Relationship Id="rId457" Type="http://schemas.openxmlformats.org/officeDocument/2006/relationships/hyperlink" Target="https://multidimensionalthinkers.com/gallery/PSb-T012_Act_17__24-25.mp3" TargetMode="External"/><Relationship Id="rId240" Type="http://schemas.openxmlformats.org/officeDocument/2006/relationships/hyperlink" Target="https://multidimensionalthinkers.com/gallery/SGd-T001_Gen___2_15_-_25_p1.mp3" TargetMode="External"/><Relationship Id="rId261" Type="http://schemas.openxmlformats.org/officeDocument/2006/relationships/hyperlink" Target="https://multidimensionalthinkers.com/gallery/SGb-T005_Pro____27_20.mp3" TargetMode="External"/><Relationship Id="rId478" Type="http://schemas.openxmlformats.org/officeDocument/2006/relationships/hyperlink" Target="https://multidimensionalthinkers.com/gallery/PSc-T019_Eze_12__1-20.mp3" TargetMode="External"/><Relationship Id="rId499" Type="http://schemas.openxmlformats.org/officeDocument/2006/relationships/hyperlink" Target="https://multidimensionalthinkers.com/gallery/Psd-T020_Eze_47__1-12.mp3" TargetMode="External"/><Relationship Id="rId14" Type="http://schemas.openxmlformats.org/officeDocument/2006/relationships/hyperlink" Target="https://multidimensionalthinkers.com/gallery/_SSa-T014-Joh10_24-30.mp3" TargetMode="External"/><Relationship Id="rId35" Type="http://schemas.openxmlformats.org/officeDocument/2006/relationships/hyperlink" Target="https://multidimensionalthinkers.com/gallery/EGd-T006_1Pe_2_21-22.mp3" TargetMode="External"/><Relationship Id="rId56" Type="http://schemas.openxmlformats.org/officeDocument/2006/relationships/hyperlink" Target="https://multidimensionalthinkers.com/gallery/EGb-T005_Gen_2_1-15.mp3" TargetMode="External"/><Relationship Id="rId77" Type="http://schemas.openxmlformats.org/officeDocument/2006/relationships/hyperlink" Target="https://multidimensionalthinkers.com/gallery/Ebe-T011_Luk_17_11-19.mp3" TargetMode="External"/><Relationship Id="rId100" Type="http://schemas.openxmlformats.org/officeDocument/2006/relationships/hyperlink" Target="https://multidimensionalthinkers.com/gallery/Ebc-T014_Jam_2_8-13..mp3" TargetMode="External"/><Relationship Id="rId282" Type="http://schemas.openxmlformats.org/officeDocument/2006/relationships/hyperlink" Target="https://multidimensionalthinkers.com/gallery/SBe-T008_Lev__20_22.mp3" TargetMode="External"/><Relationship Id="rId317" Type="http://schemas.openxmlformats.org/officeDocument/2006/relationships/hyperlink" Target="https://multidimensionalthinkers.com/gallery/SBb-T009_Mat_18_19.mp3" TargetMode="External"/><Relationship Id="rId338" Type="http://schemas.openxmlformats.org/officeDocument/2006/relationships/hyperlink" Target="https://multidimensionalthinkers.com/gallery/_SSe-T012_1Jo_1_9.mp3" TargetMode="External"/><Relationship Id="rId359" Type="http://schemas.openxmlformats.org/officeDocument/2006/relationships/hyperlink" Target="https://multidimensionalthinkers.com/gallery/_SSd-T015_Act_1_8.mp3" TargetMode="External"/><Relationship Id="rId8" Type="http://schemas.openxmlformats.org/officeDocument/2006/relationships/hyperlink" Target="https://multidimensionalthinkers.com/gallery/_SSa-T008-Joh3_34-36.mp3" TargetMode="External"/><Relationship Id="rId98" Type="http://schemas.openxmlformats.org/officeDocument/2006/relationships/hyperlink" Target="https://multidimensionalthinkers.com/gallery/Ebd-T002_Mat_18_18-20.mp3" TargetMode="External"/><Relationship Id="rId121" Type="http://schemas.openxmlformats.org/officeDocument/2006/relationships/hyperlink" Target="https://multidimensionalthinkers.com/gallery/Ebb-T005_Deu_3_23-28.mp3" TargetMode="External"/><Relationship Id="rId142" Type="http://schemas.openxmlformats.org/officeDocument/2006/relationships/hyperlink" Target="https://multidimensionalthinkers.com/gallery/Eba-T001_Exo_32_7-15.mp3" TargetMode="External"/><Relationship Id="rId163" Type="http://schemas.openxmlformats.org/officeDocument/2006/relationships/hyperlink" Target="https://multidimensionalthinkers.com/gallery/_Esd-T004_2Sa_11_1-12_25.mp3" TargetMode="External"/><Relationship Id="rId184" Type="http://schemas.openxmlformats.org/officeDocument/2006/relationships/hyperlink" Target="https://multidimensionalthinkers.com/gallery/_ESc-T002_Gen_24__34-67.mp3" TargetMode="External"/><Relationship Id="rId219" Type="http://schemas.openxmlformats.org/officeDocument/2006/relationships/hyperlink" Target="https://multidimensionalthinkers.com/gallery/SGe-T010_Joh__15____1_-_26.mp3" TargetMode="External"/><Relationship Id="rId370" Type="http://schemas.openxmlformats.org/officeDocument/2006/relationships/hyperlink" Target="https://multidimensionalthinkers.com/gallery/_SSd-T004_Mat_3_11.mp3" TargetMode="External"/><Relationship Id="rId391" Type="http://schemas.openxmlformats.org/officeDocument/2006/relationships/hyperlink" Target="https://multidimensionalthinkers.com/gallery/_SSb-T036-1Co_14_13-17.mp3" TargetMode="External"/><Relationship Id="rId405" Type="http://schemas.openxmlformats.org/officeDocument/2006/relationships/hyperlink" Target="https://multidimensionalthinkers.com/gallery/_SSb-T022-Isa_1_11-20.mp3" TargetMode="External"/><Relationship Id="rId426" Type="http://schemas.openxmlformats.org/officeDocument/2006/relationships/hyperlink" Target="https://multidimensionalthinkers.com/gallery/_SSb-T001-Gen_24_12-22.mp3" TargetMode="External"/><Relationship Id="rId447" Type="http://schemas.openxmlformats.org/officeDocument/2006/relationships/hyperlink" Target="https://multidimensionalthinkers.com/gallery/PSb-T002_Gen_9__1-17.mp3" TargetMode="External"/><Relationship Id="rId230" Type="http://schemas.openxmlformats.org/officeDocument/2006/relationships/hyperlink" Target="https://multidimensionalthinkers.com/gallery/SGd-T011_Psa_86___3.mp3" TargetMode="External"/><Relationship Id="rId251" Type="http://schemas.openxmlformats.org/officeDocument/2006/relationships/hyperlink" Target="https://multidimensionalthinkers.com/gallery/SGc-T003_Job_____1___1_-___3_10.mp3" TargetMode="External"/><Relationship Id="rId468" Type="http://schemas.openxmlformats.org/officeDocument/2006/relationships/hyperlink" Target="https://multidimensionalthinkers.com/gallery/PSc-T009_Lev_14__33-53.mp3" TargetMode="External"/><Relationship Id="rId489" Type="http://schemas.openxmlformats.org/officeDocument/2006/relationships/hyperlink" Target="https://multidimensionalthinkers.com/gallery/Psd-T010_Lev_11__1-47.mp3" TargetMode="External"/><Relationship Id="rId25" Type="http://schemas.openxmlformats.org/officeDocument/2006/relationships/hyperlink" Target="https://multidimensionalthinkers.com/gallery/EGe-T004_Lev_20_26-27.mp3" TargetMode="External"/><Relationship Id="rId46" Type="http://schemas.openxmlformats.org/officeDocument/2006/relationships/hyperlink" Target="https://multidimensionalthinkers.com/gallery/EGc-T005_Ecc_4_9-10.mp3" TargetMode="External"/><Relationship Id="rId67" Type="http://schemas.openxmlformats.org/officeDocument/2006/relationships/hyperlink" Target="https://multidimensionalthinkers.com/gallery/EGa-T009_Dan_2_9-19.mp3" TargetMode="External"/><Relationship Id="rId272" Type="http://schemas.openxmlformats.org/officeDocument/2006/relationships/hyperlink" Target="https://multidimensionalthinkers.com/gallery/SGa-T006_Jam___4____4.mp3" TargetMode="External"/><Relationship Id="rId293" Type="http://schemas.openxmlformats.org/officeDocument/2006/relationships/hyperlink" Target="https://multidimensionalthinkers.com/gallery/SBd-T009_Isiah_53___1_-_12.mp3" TargetMode="External"/><Relationship Id="rId307" Type="http://schemas.openxmlformats.org/officeDocument/2006/relationships/hyperlink" Target="https://multidimensionalthinkers.com/gallery/SBc-T007_Mat_22_23_-_46.mp3" TargetMode="External"/><Relationship Id="rId328" Type="http://schemas.openxmlformats.org/officeDocument/2006/relationships/hyperlink" Target="https://multidimensionalthinkers.com/gallery/SBa-T010_2_Tim_4___2.mp3" TargetMode="External"/><Relationship Id="rId349" Type="http://schemas.openxmlformats.org/officeDocument/2006/relationships/hyperlink" Target="https://multidimensionalthinkers.com/gallery/_SSe-T001_Pro_17_9.mp3" TargetMode="External"/><Relationship Id="rId88" Type="http://schemas.openxmlformats.org/officeDocument/2006/relationships/hyperlink" Target="https://multidimensionalthinkers.com/gallery/Ebd-T012_1Joh_3_21__2_21.mp3" TargetMode="External"/><Relationship Id="rId111" Type="http://schemas.openxmlformats.org/officeDocument/2006/relationships/hyperlink" Target="https://multidimensionalthinkers.com/gallery/Ebc-T003_Luk_19_11-27.mp3" TargetMode="External"/><Relationship Id="rId132" Type="http://schemas.openxmlformats.org/officeDocument/2006/relationships/hyperlink" Target="https://multidimensionalthinkers.com/gallery/Eba-T011_2Co_1_12.mp3" TargetMode="External"/><Relationship Id="rId153" Type="http://schemas.openxmlformats.org/officeDocument/2006/relationships/hyperlink" Target="https://multidimensionalthinkers.com/gallery/_Ese-T002_Gen_2_15-24.mp3" TargetMode="External"/><Relationship Id="rId174" Type="http://schemas.openxmlformats.org/officeDocument/2006/relationships/hyperlink" Target="https://multidimensionalthinkers.com/gallery/_ESc-T012_Lam_4_8-12.mp3" TargetMode="External"/><Relationship Id="rId195" Type="http://schemas.openxmlformats.org/officeDocument/2006/relationships/hyperlink" Target="https://multidimensionalthinkers.com/gallery/_ESb-T007_Heb_10_22-23.mp3" TargetMode="External"/><Relationship Id="rId209" Type="http://schemas.openxmlformats.org/officeDocument/2006/relationships/hyperlink" Target="https://multidimensionalthinkers.com/gallery/_ESa-T008_Luk_7_36-50&#160;.mp3" TargetMode="External"/><Relationship Id="rId360" Type="http://schemas.openxmlformats.org/officeDocument/2006/relationships/hyperlink" Target="https://multidimensionalthinkers.com/gallery/_SSd-T014_Joh_20_21_-_23.mp3" TargetMode="External"/><Relationship Id="rId381" Type="http://schemas.openxmlformats.org/officeDocument/2006/relationships/hyperlink" Target="https://multidimensionalthinkers.com/gallery/_SSc-T005_Isa_46_8.mp3" TargetMode="External"/><Relationship Id="rId416" Type="http://schemas.openxmlformats.org/officeDocument/2006/relationships/hyperlink" Target="https://multidimensionalthinkers.com/gallery/_SSb-T011-Neh_9_1-6.mp3" TargetMode="External"/><Relationship Id="rId220" Type="http://schemas.openxmlformats.org/officeDocument/2006/relationships/hyperlink" Target="https://multidimensionalthinkers.com/gallery/SGe-T009_Mat__23____1_-_29.mp3" TargetMode="External"/><Relationship Id="rId241" Type="http://schemas.openxmlformats.org/officeDocument/2006/relationships/hyperlink" Target="https://multidimensionalthinkers.com/gallery/SGc-T013_Mat__18___1_-_26__45_.mp3" TargetMode="External"/><Relationship Id="rId437" Type="http://schemas.openxmlformats.org/officeDocument/2006/relationships/hyperlink" Target="https://multidimensionalthinkers.com/gallery/PSa-T011_Exo_13__11-16.mp3" TargetMode="External"/><Relationship Id="rId458" Type="http://schemas.openxmlformats.org/officeDocument/2006/relationships/hyperlink" Target="https://multidimensionalthinkers.com/gallery/PSb-T013_Eph_2__1-10.mp3" TargetMode="External"/><Relationship Id="rId479" Type="http://schemas.openxmlformats.org/officeDocument/2006/relationships/hyperlink" Target="https://multidimensionalthinkers.com/gallery/PSc-T020_Joh_14__1-31.mp3" TargetMode="External"/><Relationship Id="rId15" Type="http://schemas.openxmlformats.org/officeDocument/2006/relationships/hyperlink" Target="https://multidimensionalthinkers.com/gallery/_SSa-T015-Joh12_23-50.mp3" TargetMode="External"/><Relationship Id="rId36" Type="http://schemas.openxmlformats.org/officeDocument/2006/relationships/hyperlink" Target="https://multidimensionalthinkers.com/gallery/EGd-T005_Psa_39_1-5.mp3" TargetMode="External"/><Relationship Id="rId57" Type="http://schemas.openxmlformats.org/officeDocument/2006/relationships/hyperlink" Target="https://multidimensionalthinkers.com/gallery/EGb-T004_Rev_21_1-6.mp3" TargetMode="External"/><Relationship Id="rId262" Type="http://schemas.openxmlformats.org/officeDocument/2006/relationships/hyperlink" Target="https://multidimensionalthinkers.com/gallery/SGb-T004_Psa___63___1.mp3" TargetMode="External"/><Relationship Id="rId283" Type="http://schemas.openxmlformats.org/officeDocument/2006/relationships/hyperlink" Target="https://multidimensionalthinkers.com/gallery/SBe-T007_Lev__20___6.mp3" TargetMode="External"/><Relationship Id="rId318" Type="http://schemas.openxmlformats.org/officeDocument/2006/relationships/hyperlink" Target="https://multidimensionalthinkers.com/gallery/SBb-T008_Mat__5_44.mp3" TargetMode="External"/><Relationship Id="rId339" Type="http://schemas.openxmlformats.org/officeDocument/2006/relationships/hyperlink" Target="https://multidimensionalthinkers.com/gallery/_SSe-T011_Col_3_13.mp3" TargetMode="External"/><Relationship Id="rId490" Type="http://schemas.openxmlformats.org/officeDocument/2006/relationships/hyperlink" Target="https://multidimensionalthinkers.com/gallery/Psd-T011_Lev_15_1-33.mp3" TargetMode="External"/><Relationship Id="rId78" Type="http://schemas.openxmlformats.org/officeDocument/2006/relationships/hyperlink" Target="https://multidimensionalthinkers.com/gallery/Ebe-T010_Mat_9_20-22.mp3" TargetMode="External"/><Relationship Id="rId99" Type="http://schemas.openxmlformats.org/officeDocument/2006/relationships/hyperlink" Target="https://multidimensionalthinkers.com/gallery/Ebd-T001_Mat_18_15-16.mp3" TargetMode="External"/><Relationship Id="rId101" Type="http://schemas.openxmlformats.org/officeDocument/2006/relationships/hyperlink" Target="https://multidimensionalthinkers.com/gallery/Ebc-T013_Pro_27_17-18.mp3" TargetMode="External"/><Relationship Id="rId122" Type="http://schemas.openxmlformats.org/officeDocument/2006/relationships/hyperlink" Target="https://multidimensionalthinkers.com/gallery/Ebb-T004_Deu_1_21-40.mp3" TargetMode="External"/><Relationship Id="rId143" Type="http://schemas.openxmlformats.org/officeDocument/2006/relationships/hyperlink" Target="https://multidimensionalthinkers.com/gallery/_Ese-T012_1Joh_4_7-21.mp3" TargetMode="External"/><Relationship Id="rId164" Type="http://schemas.openxmlformats.org/officeDocument/2006/relationships/hyperlink" Target="https://multidimensionalthinkers.com/gallery/_Esd-T003_1Sa_17_57_-_18_1_&amp;_2Sa_1_26.mp3" TargetMode="External"/><Relationship Id="rId185" Type="http://schemas.openxmlformats.org/officeDocument/2006/relationships/hyperlink" Target="https://multidimensionalthinkers.com/gallery/_ESc-T001_Gen_2__18-24.mp3" TargetMode="External"/><Relationship Id="rId350" Type="http://schemas.openxmlformats.org/officeDocument/2006/relationships/hyperlink" Target="https://multidimensionalthinkers.com/gallery/_SSd-T024_Act_15_8-9.mp3" TargetMode="External"/><Relationship Id="rId371" Type="http://schemas.openxmlformats.org/officeDocument/2006/relationships/hyperlink" Target="https://multidimensionalthinkers.com/gallery/_SSd-T003_Mat_1_18_-_20.mp3" TargetMode="External"/><Relationship Id="rId406" Type="http://schemas.openxmlformats.org/officeDocument/2006/relationships/hyperlink" Target="https://multidimensionalthinkers.com/gallery/_SSb-T021-Psa_66_17-20.mp3" TargetMode="External"/><Relationship Id="rId9" Type="http://schemas.openxmlformats.org/officeDocument/2006/relationships/hyperlink" Target="https://multidimensionalthinkers.com/gallery/_SSa-T009-Joh4_30-38.mp3" TargetMode="External"/><Relationship Id="rId210" Type="http://schemas.openxmlformats.org/officeDocument/2006/relationships/hyperlink" Target="https://multidimensionalthinkers.com/gallery/_ESa-T007_Mar_9_14-29&#160;.mp3" TargetMode="External"/><Relationship Id="rId392" Type="http://schemas.openxmlformats.org/officeDocument/2006/relationships/hyperlink" Target="https://multidimensionalthinkers.com/gallery/_SSb-T035-1Co_7_5.mp3" TargetMode="External"/><Relationship Id="rId427" Type="http://schemas.openxmlformats.org/officeDocument/2006/relationships/hyperlink" Target="https://multidimensionalthinkers.com/gallery/PSa-T001_Gen_1_26-31.mp3" TargetMode="External"/><Relationship Id="rId448" Type="http://schemas.openxmlformats.org/officeDocument/2006/relationships/hyperlink" Target="https://multidimensionalthinkers.com/gallery/PSb-T003_Gen_7__1-22.mp3" TargetMode="External"/><Relationship Id="rId469" Type="http://schemas.openxmlformats.org/officeDocument/2006/relationships/hyperlink" Target="https://multidimensionalthinkers.com/gallery/PSc-T010_Jos_2__1-15.mp3" TargetMode="External"/><Relationship Id="rId26" Type="http://schemas.openxmlformats.org/officeDocument/2006/relationships/hyperlink" Target="https://multidimensionalthinkers.com/gallery/EGe-T003_Gen_21_8-20.mp3" TargetMode="External"/><Relationship Id="rId231" Type="http://schemas.openxmlformats.org/officeDocument/2006/relationships/hyperlink" Target="https://multidimensionalthinkers.com/gallery/SGd-T010_1Co_14_29.mp3" TargetMode="External"/><Relationship Id="rId252" Type="http://schemas.openxmlformats.org/officeDocument/2006/relationships/hyperlink" Target="https://multidimensionalthinkers.com/gallery/SGc-T002_Eze___28_11_-_19.mp3" TargetMode="External"/><Relationship Id="rId273" Type="http://schemas.openxmlformats.org/officeDocument/2006/relationships/hyperlink" Target="https://multidimensionalthinkers.com/gallery/SGa-T005_Rom_16___2.mp3" TargetMode="External"/><Relationship Id="rId294" Type="http://schemas.openxmlformats.org/officeDocument/2006/relationships/hyperlink" Target="https://multidimensionalthinkers.com/gallery/SBd-T008_Pro____1__20_-_33.mp3" TargetMode="External"/><Relationship Id="rId308" Type="http://schemas.openxmlformats.org/officeDocument/2006/relationships/hyperlink" Target="https://multidimensionalthinkers.com/gallery/SBc-T006_Joh___5_39.mp3" TargetMode="External"/><Relationship Id="rId329" Type="http://schemas.openxmlformats.org/officeDocument/2006/relationships/hyperlink" Target="https://multidimensionalthinkers.com/gallery/SBa-T009_2_The_2_17.mp3" TargetMode="External"/><Relationship Id="rId480" Type="http://schemas.openxmlformats.org/officeDocument/2006/relationships/hyperlink" Target="https://multidimensionalthinkers.com/gallery/Psd-T001_Gen_1__2,_6-10,_20-22.mp3" TargetMode="External"/><Relationship Id="rId47" Type="http://schemas.openxmlformats.org/officeDocument/2006/relationships/hyperlink" Target="https://multidimensionalthinkers.com/gallery/EGc-T004_2Sa_10_9-11.mp3" TargetMode="External"/><Relationship Id="rId68" Type="http://schemas.openxmlformats.org/officeDocument/2006/relationships/hyperlink" Target="https://multidimensionalthinkers.com/gallery/EGa-T008_Son_2_8-14.mp3" TargetMode="External"/><Relationship Id="rId89" Type="http://schemas.openxmlformats.org/officeDocument/2006/relationships/hyperlink" Target="https://multidimensionalthinkers.com/gallery/Ebd-T011_1Joh_4_16.mp3" TargetMode="External"/><Relationship Id="rId112" Type="http://schemas.openxmlformats.org/officeDocument/2006/relationships/hyperlink" Target="https://multidimensionalthinkers.com/gallery/Ebc-T002_Luk_12_57-59.mp3" TargetMode="External"/><Relationship Id="rId133" Type="http://schemas.openxmlformats.org/officeDocument/2006/relationships/hyperlink" Target="https://multidimensionalthinkers.com/gallery/Eba-T010_1Co_10_23-32.mp3" TargetMode="External"/><Relationship Id="rId154" Type="http://schemas.openxmlformats.org/officeDocument/2006/relationships/hyperlink" Target="https://multidimensionalthinkers.com/gallery/_Ese-T001_Gen_1_1-31.mp3" TargetMode="External"/><Relationship Id="rId175" Type="http://schemas.openxmlformats.org/officeDocument/2006/relationships/hyperlink" Target="https://multidimensionalthinkers.com/gallery/_ESc-T011_Pro_9_6-12.mp3" TargetMode="External"/><Relationship Id="rId340" Type="http://schemas.openxmlformats.org/officeDocument/2006/relationships/hyperlink" Target="https://multidimensionalthinkers.com/gallery/_SSe-T010_Eph_4_32.mp3" TargetMode="External"/><Relationship Id="rId361" Type="http://schemas.openxmlformats.org/officeDocument/2006/relationships/hyperlink" Target="https://multidimensionalthinkers.com/gallery/_SSd-T013_Joh_14_26.mp3" TargetMode="External"/><Relationship Id="rId196" Type="http://schemas.openxmlformats.org/officeDocument/2006/relationships/hyperlink" Target="https://multidimensionalthinkers.com/gallery/_ESb-T006_Rom_7_14-24.mp3" TargetMode="External"/><Relationship Id="rId200" Type="http://schemas.openxmlformats.org/officeDocument/2006/relationships/hyperlink" Target="https://multidimensionalthinkers.com/gallery/_ESb-T002_Mat_9_20-22.mp3" TargetMode="External"/><Relationship Id="rId382" Type="http://schemas.openxmlformats.org/officeDocument/2006/relationships/hyperlink" Target="https://multidimensionalthinkers.com/gallery/_SSc-T004_Psa_119_144_&#8211;_149.mp3" TargetMode="External"/><Relationship Id="rId417" Type="http://schemas.openxmlformats.org/officeDocument/2006/relationships/hyperlink" Target="https://multidimensionalthinkers.com/gallery/_SSb-T010-Neh_1_4-2_8.mp3" TargetMode="External"/><Relationship Id="rId438" Type="http://schemas.openxmlformats.org/officeDocument/2006/relationships/hyperlink" Target="https://multidimensionalthinkers.com/gallery/PSa-T012_Lev_18_1-30.mp3" TargetMode="External"/><Relationship Id="rId459" Type="http://schemas.openxmlformats.org/officeDocument/2006/relationships/hyperlink" Target="https://multidimensionalthinkers.com/gallery/PSb-T014_Joh_20__19-23.mp3" TargetMode="External"/><Relationship Id="rId16" Type="http://schemas.openxmlformats.org/officeDocument/2006/relationships/hyperlink" Target="https://multidimensionalthinkers.com/gallery/_SSa-T016-Joh17_1-26.mp3" TargetMode="External"/><Relationship Id="rId221" Type="http://schemas.openxmlformats.org/officeDocument/2006/relationships/hyperlink" Target="https://multidimensionalthinkers.com/gallery/SGe-T008_Luk__22__25_-_27.mp3" TargetMode="External"/><Relationship Id="rId242" Type="http://schemas.openxmlformats.org/officeDocument/2006/relationships/hyperlink" Target="https://multidimensionalthinkers.com/gallery/SGc-T012_Rom___8___1_-_39.mp3" TargetMode="External"/><Relationship Id="rId263" Type="http://schemas.openxmlformats.org/officeDocument/2006/relationships/hyperlink" Target="https://multidimensionalthinkers.com/gallery/SGb-T003_Psa_____7___9.mp3" TargetMode="External"/><Relationship Id="rId284" Type="http://schemas.openxmlformats.org/officeDocument/2006/relationships/hyperlink" Target="https://multidimensionalthinkers.com/gallery/SBe-T006_Exo_34___7.mp3" TargetMode="External"/><Relationship Id="rId319" Type="http://schemas.openxmlformats.org/officeDocument/2006/relationships/hyperlink" Target="https://multidimensionalthinkers.com/gallery/SBb-T007_Hos__7__14.mp3" TargetMode="External"/><Relationship Id="rId470" Type="http://schemas.openxmlformats.org/officeDocument/2006/relationships/hyperlink" Target="https://multidimensionalthinkers.com/gallery/PSc-T011_Jdg_19__1-28.mp3" TargetMode="External"/><Relationship Id="rId491" Type="http://schemas.openxmlformats.org/officeDocument/2006/relationships/hyperlink" Target="https://multidimensionalthinkers.com/gallery/Psd-T012_Num_20-1-13.mp3" TargetMode="External"/><Relationship Id="rId37" Type="http://schemas.openxmlformats.org/officeDocument/2006/relationships/hyperlink" Target="https://multidimensionalthinkers.com/gallery/EGd-T004_1Sa_18_14-15.mp3" TargetMode="External"/><Relationship Id="rId58" Type="http://schemas.openxmlformats.org/officeDocument/2006/relationships/hyperlink" Target="https://multidimensionalthinkers.com/gallery/EGb-T003_Joh_6_15.mp3" TargetMode="External"/><Relationship Id="rId79" Type="http://schemas.openxmlformats.org/officeDocument/2006/relationships/hyperlink" Target="https://multidimensionalthinkers.com/gallery/Ebe-T009_Mar_14_1-9.mp3" TargetMode="External"/><Relationship Id="rId102" Type="http://schemas.openxmlformats.org/officeDocument/2006/relationships/hyperlink" Target="https://multidimensionalthinkers.com/gallery/Ebc-T012_Pro_27_9.mp3" TargetMode="External"/><Relationship Id="rId123" Type="http://schemas.openxmlformats.org/officeDocument/2006/relationships/hyperlink" Target="https://multidimensionalthinkers.com/gallery/Ebb-T003_Isiah_41_1-6.mp3" TargetMode="External"/><Relationship Id="rId144" Type="http://schemas.openxmlformats.org/officeDocument/2006/relationships/hyperlink" Target="https://multidimensionalthinkers.com/gallery/_Ese-T011_2Ki_4_8-17.mp3" TargetMode="External"/><Relationship Id="rId330" Type="http://schemas.openxmlformats.org/officeDocument/2006/relationships/hyperlink" Target="https://multidimensionalthinkers.com/gallery/SBa-T008_1_The_5_14.mp3" TargetMode="External"/><Relationship Id="rId90" Type="http://schemas.openxmlformats.org/officeDocument/2006/relationships/hyperlink" Target="https://multidimensionalthinkers.com/gallery/Ebd-T010_2Ki_4_18-37.mp3" TargetMode="External"/><Relationship Id="rId165" Type="http://schemas.openxmlformats.org/officeDocument/2006/relationships/hyperlink" Target="https://multidimensionalthinkers.com/gallery/_Esd-T002_Gen_29_1-30_.mp3" TargetMode="External"/><Relationship Id="rId186" Type="http://schemas.openxmlformats.org/officeDocument/2006/relationships/hyperlink" Target="https://multidimensionalthinkers.com/gallery/_ESb-T016_Heb_10_10-18.mp3" TargetMode="External"/><Relationship Id="rId351" Type="http://schemas.openxmlformats.org/officeDocument/2006/relationships/hyperlink" Target="https://multidimensionalthinkers.com/gallery/_SSd-T023_Act_10_44_-_47.mp3" TargetMode="External"/><Relationship Id="rId372" Type="http://schemas.openxmlformats.org/officeDocument/2006/relationships/hyperlink" Target="https://multidimensionalthinkers.com/gallery/_SSd-T002_Isa_63_10.mp3" TargetMode="External"/><Relationship Id="rId393" Type="http://schemas.openxmlformats.org/officeDocument/2006/relationships/hyperlink" Target="https://multidimensionalthinkers.com/gallery/_SSb-T034-Act_10_1-23.mp3" TargetMode="External"/><Relationship Id="rId407" Type="http://schemas.openxmlformats.org/officeDocument/2006/relationships/hyperlink" Target="https://multidimensionalthinkers.com/gallery/_SSb-T020-Psa_55_15-18,_22_&amp;_23.mp3" TargetMode="External"/><Relationship Id="rId428" Type="http://schemas.openxmlformats.org/officeDocument/2006/relationships/hyperlink" Target="https://multidimensionalthinkers.com/gallery/PSa-T002_Matthew_18__10-14.mp3" TargetMode="External"/><Relationship Id="rId449" Type="http://schemas.openxmlformats.org/officeDocument/2006/relationships/hyperlink" Target="https://multidimensionalthinkers.com/gallery/PSb-T004_Jos_10__40.mp3" TargetMode="External"/><Relationship Id="rId211" Type="http://schemas.openxmlformats.org/officeDocument/2006/relationships/hyperlink" Target="https://multidimensionalthinkers.com/gallery/_ESa-T006_Eze_24_15-24_.mp3" TargetMode="External"/><Relationship Id="rId232" Type="http://schemas.openxmlformats.org/officeDocument/2006/relationships/hyperlink" Target="https://multidimensionalthinkers.com/gallery/SGd-T009_Mar_16_19.mp3" TargetMode="External"/><Relationship Id="rId253" Type="http://schemas.openxmlformats.org/officeDocument/2006/relationships/hyperlink" Target="https://multidimensionalthinkers.com/gallery/SGc-T001_Gen____1___1_-_3_24.mp3" TargetMode="External"/><Relationship Id="rId274" Type="http://schemas.openxmlformats.org/officeDocument/2006/relationships/hyperlink" Target="https://multidimensionalthinkers.com/gallery/SGa-T004_Job___16_21.mp3" TargetMode="External"/><Relationship Id="rId295" Type="http://schemas.openxmlformats.org/officeDocument/2006/relationships/hyperlink" Target="https://multidimensionalthinkers.com/gallery/SBd-T007_Joh____9___1_-___7.mp3" TargetMode="External"/><Relationship Id="rId309" Type="http://schemas.openxmlformats.org/officeDocument/2006/relationships/hyperlink" Target="https://multidimensionalthinkers.com/gallery/SBc-T005_Ecc_12_12_-_14.mp3" TargetMode="External"/><Relationship Id="rId460" Type="http://schemas.openxmlformats.org/officeDocument/2006/relationships/hyperlink" Target="https://multidimensionalthinkers.com/gallery/PSc-T001_Psa_61__1-8.mp3" TargetMode="External"/><Relationship Id="rId481" Type="http://schemas.openxmlformats.org/officeDocument/2006/relationships/hyperlink" Target="https://multidimensionalthinkers.com/gallery/Psd-T002_Gen_6__17,_7__6-9__17.mp3" TargetMode="External"/><Relationship Id="rId27" Type="http://schemas.openxmlformats.org/officeDocument/2006/relationships/hyperlink" Target="https://multidimensionalthinkers.com/gallery/EGe-T002_Luk_1_5-38.mp3" TargetMode="External"/><Relationship Id="rId48" Type="http://schemas.openxmlformats.org/officeDocument/2006/relationships/hyperlink" Target="https://multidimensionalthinkers.com/gallery/EGc-T003_Joshua_1_14-15.mp3" TargetMode="External"/><Relationship Id="rId69" Type="http://schemas.openxmlformats.org/officeDocument/2006/relationships/hyperlink" Target="https://multidimensionalthinkers.com/gallery/EGa-T007_Pro_7_5-9__12_13-14.mp3" TargetMode="External"/><Relationship Id="rId113" Type="http://schemas.openxmlformats.org/officeDocument/2006/relationships/hyperlink" Target="https://multidimensionalthinkers.com/gallery/Ebc-T001_Mat_7_1-6.mp3" TargetMode="External"/><Relationship Id="rId134" Type="http://schemas.openxmlformats.org/officeDocument/2006/relationships/hyperlink" Target="https://multidimensionalthinkers.com/gallery/Eba-T009_1Co_8_3-13.mp3" TargetMode="External"/><Relationship Id="rId320" Type="http://schemas.openxmlformats.org/officeDocument/2006/relationships/hyperlink" Target="https://multidimensionalthinkers.com/gallery/SBb-T006_Jer__42___3_&amp;_4.mp3" TargetMode="External"/><Relationship Id="rId80" Type="http://schemas.openxmlformats.org/officeDocument/2006/relationships/hyperlink" Target="https://multidimensionalthinkers.com/gallery/Ebe-T008_Gen_45_1-7.mp3" TargetMode="External"/><Relationship Id="rId155" Type="http://schemas.openxmlformats.org/officeDocument/2006/relationships/hyperlink" Target="https://multidimensionalthinkers.com/gallery/_Esd-T012_Eph_5_22-33.mp3" TargetMode="External"/><Relationship Id="rId176" Type="http://schemas.openxmlformats.org/officeDocument/2006/relationships/hyperlink" Target="https://multidimensionalthinkers.com/gallery/_ESc-T010_Psa_102_1-7.mp3" TargetMode="External"/><Relationship Id="rId197" Type="http://schemas.openxmlformats.org/officeDocument/2006/relationships/hyperlink" Target="https://multidimensionalthinkers.com/gallery/_ESb-T005_Joh_8_1-11.mp3" TargetMode="External"/><Relationship Id="rId341" Type="http://schemas.openxmlformats.org/officeDocument/2006/relationships/hyperlink" Target="https://multidimensionalthinkers.com/gallery/_SSe-T009_2Co_2_10.mp3" TargetMode="External"/><Relationship Id="rId362" Type="http://schemas.openxmlformats.org/officeDocument/2006/relationships/hyperlink" Target="https://multidimensionalthinkers.com/gallery/_SSd-T012_Joh_1_32_-_34.mp3" TargetMode="External"/><Relationship Id="rId383" Type="http://schemas.openxmlformats.org/officeDocument/2006/relationships/hyperlink" Target="https://multidimensionalthinkers.com/gallery/_SSc-T003_Psa_107_31_&amp;_32.mp3" TargetMode="External"/><Relationship Id="rId418" Type="http://schemas.openxmlformats.org/officeDocument/2006/relationships/hyperlink" Target="https://multidimensionalthinkers.com/gallery/_SSb-T009-2Ch_33_10-13.mp3" TargetMode="External"/><Relationship Id="rId439" Type="http://schemas.openxmlformats.org/officeDocument/2006/relationships/hyperlink" Target="https://multidimensionalthinkers.com/gallery/PSa-T013_Jdg_6__11-21.mp3" TargetMode="External"/><Relationship Id="rId201" Type="http://schemas.openxmlformats.org/officeDocument/2006/relationships/hyperlink" Target="https://multidimensionalthinkers.com/gallery/_ESb-T001_Psa_23_1-6.mp3" TargetMode="External"/><Relationship Id="rId222" Type="http://schemas.openxmlformats.org/officeDocument/2006/relationships/hyperlink" Target="https://multidimensionalthinkers.com/gallery/SGe-T007_Joh__13____2_-_17.mp3" TargetMode="External"/><Relationship Id="rId243" Type="http://schemas.openxmlformats.org/officeDocument/2006/relationships/hyperlink" Target="https://multidimensionalthinkers.com/gallery/SGc-T011_Mat_____5___1_-___7_29.mp3" TargetMode="External"/><Relationship Id="rId264" Type="http://schemas.openxmlformats.org/officeDocument/2006/relationships/hyperlink" Target="https://multidimensionalthinkers.com/gallery/SGb-T002_1Ch___28___9.mp3" TargetMode="External"/><Relationship Id="rId285" Type="http://schemas.openxmlformats.org/officeDocument/2006/relationships/hyperlink" Target="https://multidimensionalthinkers.com/gallery/SBe-T005_Exo_19___5.mp3" TargetMode="External"/><Relationship Id="rId450" Type="http://schemas.openxmlformats.org/officeDocument/2006/relationships/hyperlink" Target="https://multidimensionalthinkers.com/gallery/PSb-T005_1Ki_17__17-24.mp3" TargetMode="External"/><Relationship Id="rId471" Type="http://schemas.openxmlformats.org/officeDocument/2006/relationships/hyperlink" Target="https://multidimensionalthinkers.com/gallery/PSc-T012_2Sa_6__5-15.mp3" TargetMode="External"/><Relationship Id="rId17" Type="http://schemas.openxmlformats.org/officeDocument/2006/relationships/hyperlink" Target="https://multidimensionalthinkers.com/gallery/_SSa-T017-1Jo5_1-20.mp3" TargetMode="External"/><Relationship Id="rId38" Type="http://schemas.openxmlformats.org/officeDocument/2006/relationships/hyperlink" Target="https://multidimensionalthinkers.com/gallery/EGd-T003_1Co_13_4-7.mp3" TargetMode="External"/><Relationship Id="rId59" Type="http://schemas.openxmlformats.org/officeDocument/2006/relationships/hyperlink" Target="https://multidimensionalthinkers.com/gallery/EGb-T002_Mat_17_1.mp3" TargetMode="External"/><Relationship Id="rId103" Type="http://schemas.openxmlformats.org/officeDocument/2006/relationships/hyperlink" Target="https://multidimensionalthinkers.com/gallery/Ebc-T011_1Joh_3_19-24.mp3" TargetMode="External"/><Relationship Id="rId124" Type="http://schemas.openxmlformats.org/officeDocument/2006/relationships/hyperlink" Target="https://multidimensionalthinkers.com/gallery/Ebb-T002_2CH_30_26-31_11.mp3" TargetMode="External"/><Relationship Id="rId310" Type="http://schemas.openxmlformats.org/officeDocument/2006/relationships/hyperlink" Target="https://multidimensionalthinkers.com/gallery/SBc-T004_Psa_119_15.mp3" TargetMode="External"/><Relationship Id="rId492" Type="http://schemas.openxmlformats.org/officeDocument/2006/relationships/hyperlink" Target="https://multidimensionalthinkers.com/gallery/Psd-T013_Jos_13__1-17.mp3" TargetMode="External"/><Relationship Id="rId70" Type="http://schemas.openxmlformats.org/officeDocument/2006/relationships/hyperlink" Target="https://multidimensionalthinkers.com/gallery/EGa-T006_Pro_19_23-27.mp3" TargetMode="External"/><Relationship Id="rId91" Type="http://schemas.openxmlformats.org/officeDocument/2006/relationships/hyperlink" Target="https://multidimensionalthinkers.com/gallery/Ebd-T009_Joh_8_1-11.mp3" TargetMode="External"/><Relationship Id="rId145" Type="http://schemas.openxmlformats.org/officeDocument/2006/relationships/hyperlink" Target="https://multidimensionalthinkers.com/gallery/_Ese-T010_2Co_12_14-15.mp3" TargetMode="External"/><Relationship Id="rId166" Type="http://schemas.openxmlformats.org/officeDocument/2006/relationships/hyperlink" Target="https://multidimensionalthinkers.com/gallery/_Esd-T001_Joh_3_14-18.mp3" TargetMode="External"/><Relationship Id="rId187" Type="http://schemas.openxmlformats.org/officeDocument/2006/relationships/hyperlink" Target="https://multidimensionalthinkers.com/gallery/_ESb-T015_Mic_7_18-20_.mp3" TargetMode="External"/><Relationship Id="rId331" Type="http://schemas.openxmlformats.org/officeDocument/2006/relationships/hyperlink" Target="https://multidimensionalthinkers.com/gallery/SBa-T007_1_The_4_18.mp3" TargetMode="External"/><Relationship Id="rId352" Type="http://schemas.openxmlformats.org/officeDocument/2006/relationships/hyperlink" Target="https://multidimensionalthinkers.com/gallery/_SSd-T022_Act_8_29.mp3" TargetMode="External"/><Relationship Id="rId373" Type="http://schemas.openxmlformats.org/officeDocument/2006/relationships/hyperlink" Target="https://multidimensionalthinkers.com/gallery/_SSd-T001_Psa_51_11.mp3" TargetMode="External"/><Relationship Id="rId394" Type="http://schemas.openxmlformats.org/officeDocument/2006/relationships/hyperlink" Target="https://multidimensionalthinkers.com/gallery/_SSb-T033-Act_6_3_&amp;_4.mp3" TargetMode="External"/><Relationship Id="rId408" Type="http://schemas.openxmlformats.org/officeDocument/2006/relationships/hyperlink" Target="https://multidimensionalthinkers.com/gallery/_SSb-T019-Psa_25_1.mp3" TargetMode="External"/><Relationship Id="rId429" Type="http://schemas.openxmlformats.org/officeDocument/2006/relationships/hyperlink" Target="https://multidimensionalthinkers.com/gallery/PSa-T003_Gen_2_15-25.mp3" TargetMode="External"/><Relationship Id="rId1" Type="http://schemas.openxmlformats.org/officeDocument/2006/relationships/hyperlink" Target="https://multidimensionalthinkers.com/gallery/_SSa-T001-Mat24_12-13.mp3" TargetMode="External"/><Relationship Id="rId212" Type="http://schemas.openxmlformats.org/officeDocument/2006/relationships/hyperlink" Target="https://multidimensionalthinkers.com/gallery/_ESa-T005_Jer_31_15-17.mp3" TargetMode="External"/><Relationship Id="rId233" Type="http://schemas.openxmlformats.org/officeDocument/2006/relationships/hyperlink" Target="https://multidimensionalthinkers.com/gallery/SGd-T008_Mat___7_22_-_27.mp3" TargetMode="External"/><Relationship Id="rId254" Type="http://schemas.openxmlformats.org/officeDocument/2006/relationships/hyperlink" Target="https://multidimensionalthinkers.com/gallery/SGb-T012_Heb____4_12.mp3" TargetMode="External"/><Relationship Id="rId440" Type="http://schemas.openxmlformats.org/officeDocument/2006/relationships/hyperlink" Target="https://multidimensionalthinkers.com/gallery/PSa-T014_Jdg_13__1-25.mp3" TargetMode="External"/><Relationship Id="rId28" Type="http://schemas.openxmlformats.org/officeDocument/2006/relationships/hyperlink" Target="https://multidimensionalthinkers.com/gallery/EGe-T001_Psa_34_1-9.mp3" TargetMode="External"/><Relationship Id="rId49" Type="http://schemas.openxmlformats.org/officeDocument/2006/relationships/hyperlink" Target="https://multidimensionalthinkers.com/gallery/EGc-T002_Exo_23_1-9.mp3" TargetMode="External"/><Relationship Id="rId114" Type="http://schemas.openxmlformats.org/officeDocument/2006/relationships/hyperlink" Target="https://multidimensionalthinkers.com/gallery/Ebb-T012_Mat_28_16-28.mp3" TargetMode="External"/><Relationship Id="rId275" Type="http://schemas.openxmlformats.org/officeDocument/2006/relationships/hyperlink" Target="https://multidimensionalthinkers.com/gallery/SGa-T003_Rom___2__1-__3.mp3" TargetMode="External"/><Relationship Id="rId296" Type="http://schemas.openxmlformats.org/officeDocument/2006/relationships/hyperlink" Target="https://multidimensionalthinkers.com/gallery/SBd-T006_Phil____4___4_-_13.mp3" TargetMode="External"/><Relationship Id="rId300" Type="http://schemas.openxmlformats.org/officeDocument/2006/relationships/hyperlink" Target="https://multidimensionalthinkers.com/gallery/SBd-T002_Jam___1_12.mp3" TargetMode="External"/><Relationship Id="rId461" Type="http://schemas.openxmlformats.org/officeDocument/2006/relationships/hyperlink" Target="https://multidimensionalthinkers.com/gallery/PSc-T002_Gen_19__1-30.mp3" TargetMode="External"/><Relationship Id="rId482" Type="http://schemas.openxmlformats.org/officeDocument/2006/relationships/hyperlink" Target="https://multidimensionalthinkers.com/gallery/Psd-T003_Gen_18__1-10.mp3" TargetMode="External"/><Relationship Id="rId60" Type="http://schemas.openxmlformats.org/officeDocument/2006/relationships/hyperlink" Target="https://multidimensionalthinkers.com/gallery/EGb-T001_Psa_23_1-3.mp3" TargetMode="External"/><Relationship Id="rId81" Type="http://schemas.openxmlformats.org/officeDocument/2006/relationships/hyperlink" Target="https://multidimensionalthinkers.com/gallery/Ebe-T007_Pro_18_5-8.mp3" TargetMode="External"/><Relationship Id="rId135" Type="http://schemas.openxmlformats.org/officeDocument/2006/relationships/hyperlink" Target="https://multidimensionalthinkers.com/gallery/Eba-T008_Rom_13_1-7.mp3" TargetMode="External"/><Relationship Id="rId156" Type="http://schemas.openxmlformats.org/officeDocument/2006/relationships/hyperlink" Target="https://multidimensionalthinkers.com/gallery/_Esd-T011_Joh_15_1-17.mp3" TargetMode="External"/><Relationship Id="rId177" Type="http://schemas.openxmlformats.org/officeDocument/2006/relationships/hyperlink" Target="https://multidimensionalthinkers.com/gallery/_ESc-T009_Job_31__1-40.mp3" TargetMode="External"/><Relationship Id="rId198" Type="http://schemas.openxmlformats.org/officeDocument/2006/relationships/hyperlink" Target="https://multidimensionalthinkers.com/gallery/_ESb-T004_Joh_5_1-14.mp3" TargetMode="External"/><Relationship Id="rId321" Type="http://schemas.openxmlformats.org/officeDocument/2006/relationships/hyperlink" Target="https://multidimensionalthinkers.com/gallery/SBb-T005_Isia_58___2_-_14.mp3" TargetMode="External"/><Relationship Id="rId342" Type="http://schemas.openxmlformats.org/officeDocument/2006/relationships/hyperlink" Target="https://multidimensionalthinkers.com/gallery/_SSe-T008_2Co_2_7.mp3" TargetMode="External"/><Relationship Id="rId363" Type="http://schemas.openxmlformats.org/officeDocument/2006/relationships/hyperlink" Target="https://multidimensionalthinkers.com/gallery/_SSd-T011_Luk_11_13.mp3" TargetMode="External"/><Relationship Id="rId384" Type="http://schemas.openxmlformats.org/officeDocument/2006/relationships/hyperlink" Target="https://multidimensionalthinkers.com/gallery/_SSc-T002_Psa_77_12_-_19.mp3" TargetMode="External"/><Relationship Id="rId419" Type="http://schemas.openxmlformats.org/officeDocument/2006/relationships/hyperlink" Target="https://multidimensionalthinkers.com/gallery/_SSb-T008-2Ch_30_17-20.mp3" TargetMode="External"/><Relationship Id="rId202" Type="http://schemas.openxmlformats.org/officeDocument/2006/relationships/hyperlink" Target="https://multidimensionalthinkers.com/gallery/_ESa-T015_Luk_6_20-26.mp3" TargetMode="External"/><Relationship Id="rId223" Type="http://schemas.openxmlformats.org/officeDocument/2006/relationships/hyperlink" Target="https://multidimensionalthinkers.com/gallery/SGe-T006_1Ti____4____1_-_11.mp3" TargetMode="External"/><Relationship Id="rId244" Type="http://schemas.openxmlformats.org/officeDocument/2006/relationships/hyperlink" Target="https://multidimensionalthinkers.com/gallery/SGc-T010_Mal_____3___1_-_18.mp3" TargetMode="External"/><Relationship Id="rId430" Type="http://schemas.openxmlformats.org/officeDocument/2006/relationships/hyperlink" Target="https://multidimensionalthinkers.com/gallery/PSa-T004_1Ki_3__16-28.mp3" TargetMode="External"/><Relationship Id="rId18" Type="http://schemas.openxmlformats.org/officeDocument/2006/relationships/hyperlink" Target="https://multidimensionalthinkers.com/gallery/_SSa-T018-Eze_33_8-9.mp3" TargetMode="External"/><Relationship Id="rId39" Type="http://schemas.openxmlformats.org/officeDocument/2006/relationships/hyperlink" Target="https://multidimensionalthinkers.com/gallery/EGd-T002_Eph_4_22-27.mp3" TargetMode="External"/><Relationship Id="rId265" Type="http://schemas.openxmlformats.org/officeDocument/2006/relationships/hyperlink" Target="https://multidimensionalthinkers.com/gallery/SGb-T001_Num__15_37.mp3" TargetMode="External"/><Relationship Id="rId286" Type="http://schemas.openxmlformats.org/officeDocument/2006/relationships/hyperlink" Target="https://multidimensionalthinkers.com/gallery/SBe-T004_Exo_14_13_-_31.mp3" TargetMode="External"/><Relationship Id="rId451" Type="http://schemas.openxmlformats.org/officeDocument/2006/relationships/hyperlink" Target="https://multidimensionalthinkers.com/gallery/PSb-T006_Psa_104__1-35.mp3" TargetMode="External"/><Relationship Id="rId472" Type="http://schemas.openxmlformats.org/officeDocument/2006/relationships/hyperlink" Target="https://multidimensionalthinkers.com/gallery/PSc-T013_2Ch_7__11-22.mp3" TargetMode="External"/><Relationship Id="rId493" Type="http://schemas.openxmlformats.org/officeDocument/2006/relationships/hyperlink" Target="https://multidimensionalthinkers.com/gallery/Psd-T014_Jdg_6__36-40.mp3" TargetMode="External"/><Relationship Id="rId50" Type="http://schemas.openxmlformats.org/officeDocument/2006/relationships/hyperlink" Target="https://multidimensionalthinkers.com/gallery/EGc-T001_Gen_2_18-25.mp3" TargetMode="External"/><Relationship Id="rId104" Type="http://schemas.openxmlformats.org/officeDocument/2006/relationships/hyperlink" Target="https://multidimensionalthinkers.com/gallery/Ebc-T010_Mat_17_5.mp3" TargetMode="External"/><Relationship Id="rId125" Type="http://schemas.openxmlformats.org/officeDocument/2006/relationships/hyperlink" Target="https://multidimensionalthinkers.com/gallery/Ebb-T001_1Sa_30_1-8.mp3" TargetMode="External"/><Relationship Id="rId146" Type="http://schemas.openxmlformats.org/officeDocument/2006/relationships/hyperlink" Target="https://multidimensionalthinkers.com/gallery/_Ese-T009_1Co_13_1-13.mp3" TargetMode="External"/><Relationship Id="rId167" Type="http://schemas.openxmlformats.org/officeDocument/2006/relationships/hyperlink" Target="https://multidimensionalthinkers.com/gallery/_ESc-T019_1Ti_5_1-9.mp3" TargetMode="External"/><Relationship Id="rId188" Type="http://schemas.openxmlformats.org/officeDocument/2006/relationships/hyperlink" Target="https://multidimensionalthinkers.com/gallery/_ESb-T014_Mar_14_3-9.mp3" TargetMode="External"/><Relationship Id="rId311" Type="http://schemas.openxmlformats.org/officeDocument/2006/relationships/hyperlink" Target="https://multidimensionalthinkers.com/gallery/SBc-T003_Psa___1___2.mp3" TargetMode="External"/><Relationship Id="rId332" Type="http://schemas.openxmlformats.org/officeDocument/2006/relationships/hyperlink" Target="https://multidimensionalthinkers.com/gallery/SBa-T006_2_Cor__2___7.mp3" TargetMode="External"/><Relationship Id="rId353" Type="http://schemas.openxmlformats.org/officeDocument/2006/relationships/hyperlink" Target="https://multidimensionalthinkers.com/gallery/_SSd-T021_Act_8_15_&#8211;_17.mp3" TargetMode="External"/><Relationship Id="rId374" Type="http://schemas.openxmlformats.org/officeDocument/2006/relationships/hyperlink" Target="https://multidimensionalthinkers.com/gallery/_SSc-T012_Luk_18_9-14.mp3" TargetMode="External"/><Relationship Id="rId395" Type="http://schemas.openxmlformats.org/officeDocument/2006/relationships/hyperlink" Target="https://multidimensionalthinkers.com/gallery/_SSb-T032-Act_4_23-31.mp3" TargetMode="External"/><Relationship Id="rId409" Type="http://schemas.openxmlformats.org/officeDocument/2006/relationships/hyperlink" Target="https://multidimensionalthinkers.com/gallery/_SSb-T018-Psa_5_1-3.mp3" TargetMode="External"/><Relationship Id="rId71" Type="http://schemas.openxmlformats.org/officeDocument/2006/relationships/hyperlink" Target="https://multidimensionalthinkers.com/gallery/EGa-T005_Pro_1_7-10.mp3" TargetMode="External"/><Relationship Id="rId92" Type="http://schemas.openxmlformats.org/officeDocument/2006/relationships/hyperlink" Target="https://multidimensionalthinkers.com/gallery/Ebd-T008_Mat_7_4-5.mp3" TargetMode="External"/><Relationship Id="rId213" Type="http://schemas.openxmlformats.org/officeDocument/2006/relationships/hyperlink" Target="https://multidimensionalthinkers.com/gallery/_ESa-T004_Isa_25_1-10&#160;.mp3" TargetMode="External"/><Relationship Id="rId234" Type="http://schemas.openxmlformats.org/officeDocument/2006/relationships/hyperlink" Target="https://multidimensionalthinkers.com/gallery/SGd-T007_2Sa___7___1_-_29.mp3" TargetMode="External"/><Relationship Id="rId420" Type="http://schemas.openxmlformats.org/officeDocument/2006/relationships/hyperlink" Target="https://multidimensionalthinkers.com/gallery/_SSb-T007-2Ki22_19-20.mp3" TargetMode="External"/><Relationship Id="rId2" Type="http://schemas.openxmlformats.org/officeDocument/2006/relationships/hyperlink" Target="https://multidimensionalthinkers.com/gallery/_SSa-T002-Mat10_23-31.mp3" TargetMode="External"/><Relationship Id="rId29" Type="http://schemas.openxmlformats.org/officeDocument/2006/relationships/hyperlink" Target="https://multidimensionalthinkers.com/gallery/EGd-T012_Eph_6_10-17.mp3" TargetMode="External"/><Relationship Id="rId255" Type="http://schemas.openxmlformats.org/officeDocument/2006/relationships/hyperlink" Target="https://multidimensionalthinkers.com/gallery/SGb-T011_Col_____3___1_-_10.mp3" TargetMode="External"/><Relationship Id="rId276" Type="http://schemas.openxmlformats.org/officeDocument/2006/relationships/hyperlink" Target="https://multidimensionalthinkers.com/gallery/SGa-T002_Joh____3_25-30.mp3" TargetMode="External"/><Relationship Id="rId297" Type="http://schemas.openxmlformats.org/officeDocument/2006/relationships/hyperlink" Target="https://multidimensionalthinkers.com/gallery/SBd-T005_2_Cor_12__7_-__9.mp3" TargetMode="External"/><Relationship Id="rId441" Type="http://schemas.openxmlformats.org/officeDocument/2006/relationships/hyperlink" Target="https://multidimensionalthinkers.com/gallery/PSa-T015_1SA_16__1-13.mp3" TargetMode="External"/><Relationship Id="rId462" Type="http://schemas.openxmlformats.org/officeDocument/2006/relationships/hyperlink" Target="https://multidimensionalthinkers.com/gallery/PSc-T003_Gen_23__1-20.mp3" TargetMode="External"/><Relationship Id="rId483" Type="http://schemas.openxmlformats.org/officeDocument/2006/relationships/hyperlink" Target="https://multidimensionalthinkers.com/gallery/Psd-T004_Gen_21__8-21.mp3" TargetMode="External"/><Relationship Id="rId40" Type="http://schemas.openxmlformats.org/officeDocument/2006/relationships/hyperlink" Target="https://multidimensionalthinkers.com/gallery/EGd-T001_Gen_4_7-11.mp3" TargetMode="External"/><Relationship Id="rId115" Type="http://schemas.openxmlformats.org/officeDocument/2006/relationships/hyperlink" Target="https://multidimensionalthinkers.com/gallery/Ebb-T011_Joh_17_1-26.mp3" TargetMode="External"/><Relationship Id="rId136" Type="http://schemas.openxmlformats.org/officeDocument/2006/relationships/hyperlink" Target="https://multidimensionalthinkers.com/gallery/Eba-T007_Rom_2_12-15.mp3" TargetMode="External"/><Relationship Id="rId157" Type="http://schemas.openxmlformats.org/officeDocument/2006/relationships/hyperlink" Target="https://multidimensionalthinkers.com/gallery/_Esd-T010_Mat_5_43-46.mp3" TargetMode="External"/><Relationship Id="rId178" Type="http://schemas.openxmlformats.org/officeDocument/2006/relationships/hyperlink" Target="https://multidimensionalthinkers.com/gallery/_ESc-T008_2Ki_19_15.mp3" TargetMode="External"/><Relationship Id="rId301" Type="http://schemas.openxmlformats.org/officeDocument/2006/relationships/hyperlink" Target="https://multidimensionalthinkers.com/gallery/SBd-T001_Jam___1____2_-__5.mp3" TargetMode="External"/><Relationship Id="rId322" Type="http://schemas.openxmlformats.org/officeDocument/2006/relationships/hyperlink" Target="https://multidimensionalthinkers.com/gallery/SBb-T004_Pro_15_29.mp3" TargetMode="External"/><Relationship Id="rId343" Type="http://schemas.openxmlformats.org/officeDocument/2006/relationships/hyperlink" Target="https://multidimensionalthinkers.com/gallery/_SSe-T007_Joh_20_23.mp3" TargetMode="External"/><Relationship Id="rId364" Type="http://schemas.openxmlformats.org/officeDocument/2006/relationships/hyperlink" Target="https://multidimensionalthinkers.com/gallery/_SSd-T010_Luk_10_21.mp3" TargetMode="External"/><Relationship Id="rId61" Type="http://schemas.openxmlformats.org/officeDocument/2006/relationships/hyperlink" Target="https://multidimensionalthinkers.com/gallery/EGa-T015_Rev_3_19-20.mp3" TargetMode="External"/><Relationship Id="rId82" Type="http://schemas.openxmlformats.org/officeDocument/2006/relationships/hyperlink" Target="https://multidimensionalthinkers.com/gallery/Ebe-T006_Job13_1-11.mp3" TargetMode="External"/><Relationship Id="rId199" Type="http://schemas.openxmlformats.org/officeDocument/2006/relationships/hyperlink" Target="https://multidimensionalthinkers.com/gallery/_ESb-T003_Mal_2_6.mp3" TargetMode="External"/><Relationship Id="rId203" Type="http://schemas.openxmlformats.org/officeDocument/2006/relationships/hyperlink" Target="https://multidimensionalthinkers.com/gallery/_ESa-T014_Psa_52_1-9_.mp3" TargetMode="External"/><Relationship Id="rId385" Type="http://schemas.openxmlformats.org/officeDocument/2006/relationships/hyperlink" Target="https://multidimensionalthinkers.com/gallery/_SSc-T001_Job_37_14.mp3" TargetMode="External"/><Relationship Id="rId19" Type="http://schemas.openxmlformats.org/officeDocument/2006/relationships/hyperlink" Target="https://multidimensionalthinkers.com/gallery/EGe-T010_Act_19_11-20.mp3" TargetMode="External"/><Relationship Id="rId224" Type="http://schemas.openxmlformats.org/officeDocument/2006/relationships/hyperlink" Target="https://multidimensionalthinkers.com/gallery/SGe-T005_Tit_____1____6_-___9.mp3" TargetMode="External"/><Relationship Id="rId245" Type="http://schemas.openxmlformats.org/officeDocument/2006/relationships/hyperlink" Target="https://multidimensionalthinkers.com/gallery/SGc-T009_Isa____53___1_-_12.mp3" TargetMode="External"/><Relationship Id="rId266" Type="http://schemas.openxmlformats.org/officeDocument/2006/relationships/hyperlink" Target="https://multidimensionalthinkers.com/gallery/SGa-T012_Luk___14___8_-_11.mp3" TargetMode="External"/><Relationship Id="rId287" Type="http://schemas.openxmlformats.org/officeDocument/2006/relationships/hyperlink" Target="https://multidimensionalthinkers.com/gallery/SBe-T003_Exo___7___3_-___5.mp3" TargetMode="External"/><Relationship Id="rId410" Type="http://schemas.openxmlformats.org/officeDocument/2006/relationships/hyperlink" Target="https://multidimensionalthinkers.com/gallery/_SSb-T017-Psa_4_1_&amp;_6-8.mp3" TargetMode="External"/><Relationship Id="rId431" Type="http://schemas.openxmlformats.org/officeDocument/2006/relationships/hyperlink" Target="https://multidimensionalthinkers.com/gallery/PSa-T005_Gen_6_1-8.mp3" TargetMode="External"/><Relationship Id="rId452" Type="http://schemas.openxmlformats.org/officeDocument/2006/relationships/hyperlink" Target="https://multidimensionalthinkers.com/gallery/PSb-T007_Isa_2__6-22.mp3" TargetMode="External"/><Relationship Id="rId473" Type="http://schemas.openxmlformats.org/officeDocument/2006/relationships/hyperlink" Target="https://multidimensionalthinkers.com/gallery/PSc-T014_2Ch_25__17-28.mp3" TargetMode="External"/><Relationship Id="rId494" Type="http://schemas.openxmlformats.org/officeDocument/2006/relationships/hyperlink" Target="https://multidimensionalthinkers.com/gallery/Psd-T015_2Ch_32__1-23__Pro_5__15-16.mp3" TargetMode="External"/><Relationship Id="rId30" Type="http://schemas.openxmlformats.org/officeDocument/2006/relationships/hyperlink" Target="https://multidimensionalthinkers.com/gallery/EGd-T011_Eph_6_1-9.mp3" TargetMode="External"/><Relationship Id="rId105" Type="http://schemas.openxmlformats.org/officeDocument/2006/relationships/hyperlink" Target="https://multidimensionalthinkers.com/gallery/Ebc-T009_2Sa_13_1-22.mp3" TargetMode="External"/><Relationship Id="rId126" Type="http://schemas.openxmlformats.org/officeDocument/2006/relationships/hyperlink" Target="https://multidimensionalthinkers.com/gallery/Eba-T017_1Pe_3_8-22.mp3" TargetMode="External"/><Relationship Id="rId147" Type="http://schemas.openxmlformats.org/officeDocument/2006/relationships/hyperlink" Target="https://multidimensionalthinkers.com/gallery/_Ese-T008_Rom_13_8.mp3" TargetMode="External"/><Relationship Id="rId168" Type="http://schemas.openxmlformats.org/officeDocument/2006/relationships/hyperlink" Target="https://multidimensionalthinkers.com/gallery/_ESc-T018_Jam_2__14-18.mp3" TargetMode="External"/><Relationship Id="rId312" Type="http://schemas.openxmlformats.org/officeDocument/2006/relationships/hyperlink" Target="https://multidimensionalthinkers.com/gallery/SBc-T002_Neh___8_13.mp3" TargetMode="External"/><Relationship Id="rId333" Type="http://schemas.openxmlformats.org/officeDocument/2006/relationships/hyperlink" Target="https://multidimensionalthinkers.com/gallery/SBa-T005_1_Cor__8_10.mp3" TargetMode="External"/><Relationship Id="rId354" Type="http://schemas.openxmlformats.org/officeDocument/2006/relationships/hyperlink" Target="https://multidimensionalthinkers.com/gallery/_SSd-T020_Act_6_3_-_4.mp3" TargetMode="External"/><Relationship Id="rId51" Type="http://schemas.openxmlformats.org/officeDocument/2006/relationships/hyperlink" Target="https://multidimensionalthinkers.com/gallery/EGb-T010_Isa_26_1-21.mp3" TargetMode="External"/><Relationship Id="rId72" Type="http://schemas.openxmlformats.org/officeDocument/2006/relationships/hyperlink" Target="https://multidimensionalthinkers.com/gallery/EGa-T004_2Sa_15_13-37.mp3" TargetMode="External"/><Relationship Id="rId93" Type="http://schemas.openxmlformats.org/officeDocument/2006/relationships/hyperlink" Target="https://multidimensionalthinkers.com/gallery/Ebd-T007_Ecc_5_6.mp3" TargetMode="External"/><Relationship Id="rId189" Type="http://schemas.openxmlformats.org/officeDocument/2006/relationships/hyperlink" Target="https://multidimensionalthinkers.com/gallery/_ESb-T013_Act_9_1-22.mp3" TargetMode="External"/><Relationship Id="rId375" Type="http://schemas.openxmlformats.org/officeDocument/2006/relationships/hyperlink" Target="https://multidimensionalthinkers.com/gallery/_SSc-T011_1Pe_4_7.mp3" TargetMode="External"/><Relationship Id="rId396" Type="http://schemas.openxmlformats.org/officeDocument/2006/relationships/hyperlink" Target="https://multidimensionalthinkers.com/gallery/_SSb-T031-Luk_22_39-46.mp3" TargetMode="External"/><Relationship Id="rId3" Type="http://schemas.openxmlformats.org/officeDocument/2006/relationships/hyperlink" Target="https://multidimensionalthinkers.com/gallery/_SSa-T003-Mat16_14-16.mp3" TargetMode="External"/><Relationship Id="rId214" Type="http://schemas.openxmlformats.org/officeDocument/2006/relationships/hyperlink" Target="https://multidimensionalthinkers.com/gallery/_ESa-T003_Job_16_6-22_&amp;_42_1-6&#160;.mp3" TargetMode="External"/><Relationship Id="rId235" Type="http://schemas.openxmlformats.org/officeDocument/2006/relationships/hyperlink" Target="https://multidimensionalthinkers.com/gallery/SGd-T006_1Sa_23___4_&amp;_30___8.mp3" TargetMode="External"/><Relationship Id="rId256" Type="http://schemas.openxmlformats.org/officeDocument/2006/relationships/hyperlink" Target="https://multidimensionalthinkers.com/gallery/SGb-T010_1Cor___7___9.mp3" TargetMode="External"/><Relationship Id="rId277" Type="http://schemas.openxmlformats.org/officeDocument/2006/relationships/hyperlink" Target="https://multidimensionalthinkers.com/gallery/SGa-T001_Exo_33_11.mp3" TargetMode="External"/><Relationship Id="rId298" Type="http://schemas.openxmlformats.org/officeDocument/2006/relationships/hyperlink" Target="https://multidimensionalthinkers.com/gallery/SBd-T004_2_Pet__2___7_-__9.mp3" TargetMode="External"/><Relationship Id="rId400" Type="http://schemas.openxmlformats.org/officeDocument/2006/relationships/hyperlink" Target="https://multidimensionalthinkers.com/gallery/_SSb-T027-Mal_1_6-9.mp3" TargetMode="External"/><Relationship Id="rId421" Type="http://schemas.openxmlformats.org/officeDocument/2006/relationships/hyperlink" Target="https://multidimensionalthinkers.com/gallery/_SSb-T006-2Ki6_15-23.mp3" TargetMode="External"/><Relationship Id="rId442" Type="http://schemas.openxmlformats.org/officeDocument/2006/relationships/hyperlink" Target="https://multidimensionalthinkers.com/gallery/PSa-T016_Mat_1__18-23.mp3" TargetMode="External"/><Relationship Id="rId463" Type="http://schemas.openxmlformats.org/officeDocument/2006/relationships/hyperlink" Target="https://multidimensionalthinkers.com/gallery/PSc-T004_1Sa_24__1-22.mp3" TargetMode="External"/><Relationship Id="rId484" Type="http://schemas.openxmlformats.org/officeDocument/2006/relationships/hyperlink" Target="https://multidimensionalthinkers.com/gallery/Psd-T005_Gen_24__7-27.mp3" TargetMode="External"/><Relationship Id="rId116" Type="http://schemas.openxmlformats.org/officeDocument/2006/relationships/hyperlink" Target="https://multidimensionalthinkers.com/gallery/Ebb-T010_Rev_3_1-6.mp3" TargetMode="External"/><Relationship Id="rId137" Type="http://schemas.openxmlformats.org/officeDocument/2006/relationships/hyperlink" Target="https://multidimensionalthinkers.com/gallery/Eba-T006_Act_24_1-23.mp3" TargetMode="External"/><Relationship Id="rId158" Type="http://schemas.openxmlformats.org/officeDocument/2006/relationships/hyperlink" Target="https://multidimensionalthinkers.com/gallery/_Esd-T009_Son_4_1-4_15.mp3" TargetMode="External"/><Relationship Id="rId302" Type="http://schemas.openxmlformats.org/officeDocument/2006/relationships/hyperlink" Target="https://multidimensionalthinkers.com/gallery/SBc-T012_Act_17_11.mp3" TargetMode="External"/><Relationship Id="rId323" Type="http://schemas.openxmlformats.org/officeDocument/2006/relationships/hyperlink" Target="https://multidimensionalthinkers.com/gallery/SBb-T012_Jam__5_16.mp3" TargetMode="External"/><Relationship Id="rId344" Type="http://schemas.openxmlformats.org/officeDocument/2006/relationships/hyperlink" Target="https://multidimensionalthinkers.com/gallery/_SSe-T006_Luk_17_3_&amp;_4.mp3" TargetMode="External"/><Relationship Id="rId20" Type="http://schemas.openxmlformats.org/officeDocument/2006/relationships/hyperlink" Target="https://multidimensionalthinkers.com/gallery/EGe-T009_Joh_4_5-42.mp3" TargetMode="External"/><Relationship Id="rId41" Type="http://schemas.openxmlformats.org/officeDocument/2006/relationships/hyperlink" Target="https://multidimensionalthinkers.com/gallery/EGc-T010_Heb_4_11-16.mp3" TargetMode="External"/><Relationship Id="rId62" Type="http://schemas.openxmlformats.org/officeDocument/2006/relationships/hyperlink" Target="https://multidimensionalthinkers.com/gallery/EGa-T014_Jam_1_19-27.mp3" TargetMode="External"/><Relationship Id="rId83" Type="http://schemas.openxmlformats.org/officeDocument/2006/relationships/hyperlink" Target="https://multidimensionalthinkers.com/gallery/Ebe-T005_Exo_22_10-15.mp3" TargetMode="External"/><Relationship Id="rId179" Type="http://schemas.openxmlformats.org/officeDocument/2006/relationships/hyperlink" Target="https://multidimensionalthinkers.com/gallery/_ESc-T007_2Ki_4__8-37.mp3" TargetMode="External"/><Relationship Id="rId365" Type="http://schemas.openxmlformats.org/officeDocument/2006/relationships/hyperlink" Target="https://multidimensionalthinkers.com/gallery/_SSd-T009_Luk_4_1_-_14.mp3" TargetMode="External"/><Relationship Id="rId386" Type="http://schemas.openxmlformats.org/officeDocument/2006/relationships/hyperlink" Target="https://multidimensionalthinkers.com/gallery/_SSb-T041-Jam_5_13-18.mp3" TargetMode="External"/><Relationship Id="rId190" Type="http://schemas.openxmlformats.org/officeDocument/2006/relationships/hyperlink" Target="https://multidimensionalthinkers.com/gallery/_ESb-T012_Tit_3_1-8.mp3" TargetMode="External"/><Relationship Id="rId204" Type="http://schemas.openxmlformats.org/officeDocument/2006/relationships/hyperlink" Target="https://multidimensionalthinkers.com/gallery/_ESa-T013_Gen_18_13-15&#160;&amp;_21_6&#160;.mp3" TargetMode="External"/><Relationship Id="rId225" Type="http://schemas.openxmlformats.org/officeDocument/2006/relationships/hyperlink" Target="https://multidimensionalthinkers.com/gallery/SGe-T004_Rev_22__17.mp3" TargetMode="External"/><Relationship Id="rId246" Type="http://schemas.openxmlformats.org/officeDocument/2006/relationships/hyperlink" Target="https://multidimensionalthinkers.com/gallery/SGc-T008_Mat___27___1_-_28__20.mp3" TargetMode="External"/><Relationship Id="rId267" Type="http://schemas.openxmlformats.org/officeDocument/2006/relationships/hyperlink" Target="https://multidimensionalthinkers.com/gallery/SGa-T011_Luk___11___5_-___8.mp3" TargetMode="External"/><Relationship Id="rId288" Type="http://schemas.openxmlformats.org/officeDocument/2006/relationships/hyperlink" Target="https://multidimensionalthinkers.com/gallery/SBe-T002_Gen_24___1_-_22.mp3" TargetMode="External"/><Relationship Id="rId411" Type="http://schemas.openxmlformats.org/officeDocument/2006/relationships/hyperlink" Target="https://multidimensionalthinkers.com/gallery/_SSb-T016--Job_42_1-5.mp3" TargetMode="External"/><Relationship Id="rId432" Type="http://schemas.openxmlformats.org/officeDocument/2006/relationships/hyperlink" Target="https://multidimensionalthinkers.com/gallery/PSa-T006_Gen_16_1-13.mp3" TargetMode="External"/><Relationship Id="rId453" Type="http://schemas.openxmlformats.org/officeDocument/2006/relationships/hyperlink" Target="https://multidimensionalthinkers.com/gallery/PSb-T008_Isa_42_1-9.mp3" TargetMode="External"/><Relationship Id="rId474" Type="http://schemas.openxmlformats.org/officeDocument/2006/relationships/hyperlink" Target="https://multidimensionalthinkers.com/gallery/PSc-T015_Mar_5__1-20.mp3" TargetMode="External"/><Relationship Id="rId106" Type="http://schemas.openxmlformats.org/officeDocument/2006/relationships/hyperlink" Target="https://multidimensionalthinkers.com/gallery/Ebc-T008_Jam_5_7-12.mp3" TargetMode="External"/><Relationship Id="rId127" Type="http://schemas.openxmlformats.org/officeDocument/2006/relationships/hyperlink" Target="https://multidimensionalthinkers.com/gallery/Eba-T016_1Pe_2_13-25.mp3" TargetMode="External"/><Relationship Id="rId313" Type="http://schemas.openxmlformats.org/officeDocument/2006/relationships/hyperlink" Target="https://multidimensionalthinkers.com/gallery/SBc-T001_Jos___1___8.mp3" TargetMode="External"/><Relationship Id="rId495" Type="http://schemas.openxmlformats.org/officeDocument/2006/relationships/hyperlink" Target="https://multidimensionalthinkers.com/gallery/Psd-T016_Mat_3_13-17.mp3" TargetMode="External"/><Relationship Id="rId10" Type="http://schemas.openxmlformats.org/officeDocument/2006/relationships/hyperlink" Target="https://multidimensionalthinkers.com/gallery/_SSa-T010-Joh5_19-30.mp3" TargetMode="External"/><Relationship Id="rId31" Type="http://schemas.openxmlformats.org/officeDocument/2006/relationships/hyperlink" Target="https://multidimensionalthinkers.com/gallery/EGd-T010_Jam_1_19-20.mp3" TargetMode="External"/><Relationship Id="rId52" Type="http://schemas.openxmlformats.org/officeDocument/2006/relationships/hyperlink" Target="https://multidimensionalthinkers.com/gallery/EGb-T009_Act_16_13-15.mp3" TargetMode="External"/><Relationship Id="rId73" Type="http://schemas.openxmlformats.org/officeDocument/2006/relationships/hyperlink" Target="https://multidimensionalthinkers.com/gallery/EGa-T003_Jdg_14_10-18.mp3" TargetMode="External"/><Relationship Id="rId94" Type="http://schemas.openxmlformats.org/officeDocument/2006/relationships/hyperlink" Target="https://multidimensionalthinkers.com/gallery/Ebd-T006_Gal_6_6-8.mp3" TargetMode="External"/><Relationship Id="rId148" Type="http://schemas.openxmlformats.org/officeDocument/2006/relationships/hyperlink" Target="https://multidimensionalthinkers.com/gallery/_Ese-T007_Son_8_6-7.mp3" TargetMode="External"/><Relationship Id="rId169" Type="http://schemas.openxmlformats.org/officeDocument/2006/relationships/hyperlink" Target="https://multidimensionalthinkers.com/gallery/_ESc-T017_Joh_17__12-21.mp3" TargetMode="External"/><Relationship Id="rId334" Type="http://schemas.openxmlformats.org/officeDocument/2006/relationships/hyperlink" Target="https://multidimensionalthinkers.com/gallery/SBa-T004_Isa_62___1.mp3" TargetMode="External"/><Relationship Id="rId355" Type="http://schemas.openxmlformats.org/officeDocument/2006/relationships/hyperlink" Target="https://multidimensionalthinkers.com/gallery/_SSd-T019_Act_5_3_-_5.mp3" TargetMode="External"/><Relationship Id="rId376" Type="http://schemas.openxmlformats.org/officeDocument/2006/relationships/hyperlink" Target="https://multidimensionalthinkers.com/gallery/_SSc-T010_Rom_8_26_&amp;_27.mp3" TargetMode="External"/><Relationship Id="rId397" Type="http://schemas.openxmlformats.org/officeDocument/2006/relationships/hyperlink" Target="https://multidimensionalthinkers.com/gallery/_SSb-T030-Mar_9__23-25_&amp;_29.mp3" TargetMode="External"/><Relationship Id="rId4" Type="http://schemas.openxmlformats.org/officeDocument/2006/relationships/hyperlink" Target="https://multidimensionalthinkers.com/gallery/_SSa-T004-Luk13_23-30.mp3" TargetMode="External"/><Relationship Id="rId180" Type="http://schemas.openxmlformats.org/officeDocument/2006/relationships/hyperlink" Target="https://multidimensionalthinkers.com/gallery/_ESc-T006_Jdg_11_27-40.mp3" TargetMode="External"/><Relationship Id="rId215" Type="http://schemas.openxmlformats.org/officeDocument/2006/relationships/hyperlink" Target="https://multidimensionalthinkers.com/gallery/_ESa-T002_Est_8_1-7.mp3" TargetMode="External"/><Relationship Id="rId236" Type="http://schemas.openxmlformats.org/officeDocument/2006/relationships/hyperlink" Target="https://multidimensionalthinkers.com/gallery/SGd-T005_Gen_31___5_-_13.mp3" TargetMode="External"/><Relationship Id="rId257" Type="http://schemas.openxmlformats.org/officeDocument/2006/relationships/hyperlink" Target="https://multidimensionalthinkers.com/gallery/SGb-T009_Rom__13_14.mp3" TargetMode="External"/><Relationship Id="rId278" Type="http://schemas.openxmlformats.org/officeDocument/2006/relationships/hyperlink" Target="https://multidimensionalthinkers.com/gallery/SBe-T012_Mat_25__31_&#8211;_46.mp3" TargetMode="External"/><Relationship Id="rId401" Type="http://schemas.openxmlformats.org/officeDocument/2006/relationships/hyperlink" Target="https://multidimensionalthinkers.com/gallery/_SSb-T026-Hos_14__2_&amp;_8.mp3" TargetMode="External"/><Relationship Id="rId422" Type="http://schemas.openxmlformats.org/officeDocument/2006/relationships/hyperlink" Target="https://multidimensionalthinkers.com/gallery/_SSb-T005-1Ki17_17-24.mp3" TargetMode="External"/><Relationship Id="rId443" Type="http://schemas.openxmlformats.org/officeDocument/2006/relationships/hyperlink" Target="https://multidimensionalthinkers.com/gallery/PSa-T017_Mat_19_13-15.mp3" TargetMode="External"/><Relationship Id="rId464" Type="http://schemas.openxmlformats.org/officeDocument/2006/relationships/hyperlink" Target="https://multidimensionalthinkers.com/gallery/PSc-T005_Joh_11__1-44.mp3" TargetMode="External"/><Relationship Id="rId303" Type="http://schemas.openxmlformats.org/officeDocument/2006/relationships/hyperlink" Target="https://multidimensionalthinkers.com/gallery/SBc-T011_Luk_24__45.mp3" TargetMode="External"/><Relationship Id="rId485" Type="http://schemas.openxmlformats.org/officeDocument/2006/relationships/hyperlink" Target="https://multidimensionalthinkers.com/gallery/Psd-T006_Gen_29_1-10.mp3" TargetMode="External"/><Relationship Id="rId42" Type="http://schemas.openxmlformats.org/officeDocument/2006/relationships/hyperlink" Target="https://multidimensionalthinkers.com/gallery/EGc-T009_Phi_4_13.mp3" TargetMode="External"/><Relationship Id="rId84" Type="http://schemas.openxmlformats.org/officeDocument/2006/relationships/hyperlink" Target="https://multidimensionalthinkers.com/gallery/Ebe-T004_Gen_33_1-4.mp3" TargetMode="External"/><Relationship Id="rId138" Type="http://schemas.openxmlformats.org/officeDocument/2006/relationships/hyperlink" Target="https://multidimensionalthinkers.com/gallery/Eba-T005_Act_22_30-23_1.mp3" TargetMode="External"/><Relationship Id="rId345" Type="http://schemas.openxmlformats.org/officeDocument/2006/relationships/hyperlink" Target="https://multidimensionalthinkers.com/gallery/_SSe-T005_Luk_6_37.mp3" TargetMode="External"/><Relationship Id="rId387" Type="http://schemas.openxmlformats.org/officeDocument/2006/relationships/hyperlink" Target="https://multidimensionalthinkers.com/gallery/_SSb-T040-Phm_1_6.mp3" TargetMode="External"/><Relationship Id="rId191" Type="http://schemas.openxmlformats.org/officeDocument/2006/relationships/hyperlink" Target="https://multidimensionalthinkers.com/gallery/_ESb-T011_Rom_3_21-28.mp3" TargetMode="External"/><Relationship Id="rId205" Type="http://schemas.openxmlformats.org/officeDocument/2006/relationships/hyperlink" Target="https://multidimensionalthinkers.com/gallery/_ESa-T012_Rev_7_9-17&#160;.mp3" TargetMode="External"/><Relationship Id="rId247" Type="http://schemas.openxmlformats.org/officeDocument/2006/relationships/hyperlink" Target="https://multidimensionalthinkers.com/gallery/SGc-T007_Gen__22___1_-_18.mp3" TargetMode="External"/><Relationship Id="rId412" Type="http://schemas.openxmlformats.org/officeDocument/2006/relationships/hyperlink" Target="https://multidimensionalthinkers.com/gallery/_SSb-T015--Job_6_8-15.mp3" TargetMode="External"/><Relationship Id="rId107" Type="http://schemas.openxmlformats.org/officeDocument/2006/relationships/hyperlink" Target="https://multidimensionalthinkers.com/gallery/Ebc-T007_1Co_4_3-5.mp3" TargetMode="External"/><Relationship Id="rId289" Type="http://schemas.openxmlformats.org/officeDocument/2006/relationships/hyperlink" Target="https://multidimensionalthinkers.com/gallery/SBe-T001_Gen_17___2_-___7.mp3" TargetMode="External"/><Relationship Id="rId454" Type="http://schemas.openxmlformats.org/officeDocument/2006/relationships/hyperlink" Target="https://multidimensionalthinkers.com/gallery/PSb-T009_Jer_10__10-14.mp3" TargetMode="External"/><Relationship Id="rId496" Type="http://schemas.openxmlformats.org/officeDocument/2006/relationships/hyperlink" Target="https://multidimensionalthinkers.com/gallery/Psd-T017_Mat_14__22-33.mp3" TargetMode="External"/><Relationship Id="rId11" Type="http://schemas.openxmlformats.org/officeDocument/2006/relationships/hyperlink" Target="https://multidimensionalthinkers.com/gallery/_SSa-T011-Joh6_27-40.mp3" TargetMode="External"/><Relationship Id="rId53" Type="http://schemas.openxmlformats.org/officeDocument/2006/relationships/hyperlink" Target="https://multidimensionalthinkers.com/gallery/EGb-T008_Mar_1_4-5.mp3" TargetMode="External"/><Relationship Id="rId149" Type="http://schemas.openxmlformats.org/officeDocument/2006/relationships/hyperlink" Target="https://multidimensionalthinkers.com/gallery/_Ese-T006_Pro_25_24.mp3" TargetMode="External"/><Relationship Id="rId314" Type="http://schemas.openxmlformats.org/officeDocument/2006/relationships/hyperlink" Target="https://multidimensionalthinkers.com/gallery/SBb-T012_Jam__5_16.mp3" TargetMode="External"/><Relationship Id="rId356" Type="http://schemas.openxmlformats.org/officeDocument/2006/relationships/hyperlink" Target="https://multidimensionalthinkers.com/gallery/_SSd-T018_Act_4_31.mp3" TargetMode="External"/><Relationship Id="rId398" Type="http://schemas.openxmlformats.org/officeDocument/2006/relationships/hyperlink" Target="https://multidimensionalthinkers.com/gallery/_SSb-T029-Mat_26_26-28.mp3" TargetMode="External"/><Relationship Id="rId95" Type="http://schemas.openxmlformats.org/officeDocument/2006/relationships/hyperlink" Target="https://multidimensionalthinkers.com/gallery/Ebd-T005_Gal_6_1-3.mp3" TargetMode="External"/><Relationship Id="rId160" Type="http://schemas.openxmlformats.org/officeDocument/2006/relationships/hyperlink" Target="https://multidimensionalthinkers.com/gallery/_Esd-T007_Pro_17_9_&amp;_27_5.mp3" TargetMode="External"/><Relationship Id="rId216" Type="http://schemas.openxmlformats.org/officeDocument/2006/relationships/hyperlink" Target="https://multidimensionalthinkers.com/gallery/_ESa-T001_2Ki_20_1-5&#160;.mp3" TargetMode="External"/><Relationship Id="rId423" Type="http://schemas.openxmlformats.org/officeDocument/2006/relationships/hyperlink" Target="https://multidimensionalthinkers.com/gallery/_SSb-T004-1Ki8_22-61.mp3" TargetMode="External"/><Relationship Id="rId258" Type="http://schemas.openxmlformats.org/officeDocument/2006/relationships/hyperlink" Target="https://multidimensionalthinkers.com/gallery/SGb-T008_Rom____7__5.mp3" TargetMode="External"/><Relationship Id="rId465" Type="http://schemas.openxmlformats.org/officeDocument/2006/relationships/hyperlink" Target="https://multidimensionalthinkers.com/gallery/PSc-T006_Gen_24__33-67.mp3" TargetMode="External"/><Relationship Id="rId22" Type="http://schemas.openxmlformats.org/officeDocument/2006/relationships/hyperlink" Target="https://multidimensionalthinkers.com/gallery/EGe-T007_2Ki_23_21-25.mp3" TargetMode="External"/><Relationship Id="rId64" Type="http://schemas.openxmlformats.org/officeDocument/2006/relationships/hyperlink" Target="https://multidimensionalthinkers.com/gallery/EGa-T012_Act_17_21.mp3" TargetMode="External"/><Relationship Id="rId118" Type="http://schemas.openxmlformats.org/officeDocument/2006/relationships/hyperlink" Target="https://multidimensionalthinkers.com/gallery/Ebb-T008_Luk_22_31-34,_54-62__Joh_21_15-19.mp3" TargetMode="External"/><Relationship Id="rId325" Type="http://schemas.openxmlformats.org/officeDocument/2006/relationships/hyperlink" Target="https://multidimensionalthinkers.com/gallery/SBb-T010_Act___1_14.mp3" TargetMode="External"/><Relationship Id="rId367" Type="http://schemas.openxmlformats.org/officeDocument/2006/relationships/hyperlink" Target="https://multidimensionalthinkers.com/gallery/_SSd-T007_Luk_2_25_-_27.mp3" TargetMode="External"/><Relationship Id="rId171" Type="http://schemas.openxmlformats.org/officeDocument/2006/relationships/hyperlink" Target="https://multidimensionalthinkers.com/gallery/_ESc-T015_Mat_18_15-16.mp3" TargetMode="External"/><Relationship Id="rId227" Type="http://schemas.openxmlformats.org/officeDocument/2006/relationships/hyperlink" Target="https://multidimensionalthinkers.com/gallery/SGe-T002_Mat__25___1_-_46.mp3" TargetMode="External"/><Relationship Id="rId269" Type="http://schemas.openxmlformats.org/officeDocument/2006/relationships/hyperlink" Target="https://multidimensionalthinkers.com/gallery/SGa-T009_Mat____6____1_-___4.mp3" TargetMode="External"/><Relationship Id="rId434" Type="http://schemas.openxmlformats.org/officeDocument/2006/relationships/hyperlink" Target="https://multidimensionalthinkers.com/gallery/PSa-T008_Gen_38__6-27.mp3" TargetMode="External"/><Relationship Id="rId476" Type="http://schemas.openxmlformats.org/officeDocument/2006/relationships/hyperlink" Target="https://multidimensionalthinkers.com/gallery/PSc-T017_2Co_5__1-10.mp3" TargetMode="External"/><Relationship Id="rId33" Type="http://schemas.openxmlformats.org/officeDocument/2006/relationships/hyperlink" Target="https://multidimensionalthinkers.com/gallery/EGd-T008_Heb_4_14-16.mp3" TargetMode="External"/><Relationship Id="rId129" Type="http://schemas.openxmlformats.org/officeDocument/2006/relationships/hyperlink" Target="https://multidimensionalthinkers.com/gallery/Eba-T014_Tit_1_10-16.mp3" TargetMode="External"/><Relationship Id="rId280" Type="http://schemas.openxmlformats.org/officeDocument/2006/relationships/hyperlink" Target="https://multidimensionalthinkers.com/gallery/SBe-T010_Pro____3___1_-_35.mp3" TargetMode="External"/><Relationship Id="rId336" Type="http://schemas.openxmlformats.org/officeDocument/2006/relationships/hyperlink" Target="https://multidimensionalthinkers.com/gallery/SBa-T002_Deut___1_38.mp3" TargetMode="External"/><Relationship Id="rId75" Type="http://schemas.openxmlformats.org/officeDocument/2006/relationships/hyperlink" Target="https://multidimensionalthinkers.com/gallery/EGa-T001_Gen_37_1-11.mp3" TargetMode="External"/><Relationship Id="rId140" Type="http://schemas.openxmlformats.org/officeDocument/2006/relationships/hyperlink" Target="https://multidimensionalthinkers.com/gallery/Eba-T003_Luk_3_7-16.mp3" TargetMode="External"/><Relationship Id="rId182" Type="http://schemas.openxmlformats.org/officeDocument/2006/relationships/hyperlink" Target="https://multidimensionalthinkers.com/gallery/_ESc-T004_Gen_45_1-15.mp3" TargetMode="External"/><Relationship Id="rId378" Type="http://schemas.openxmlformats.org/officeDocument/2006/relationships/hyperlink" Target="https://multidimensionalthinkers.com/gallery/_SSc-T008_Luk_6_12.mp3" TargetMode="External"/><Relationship Id="rId403" Type="http://schemas.openxmlformats.org/officeDocument/2006/relationships/hyperlink" Target="https://multidimensionalthinkers.com/gallery/_SSb-T024-Isa_38_1-6.mp3" TargetMode="External"/><Relationship Id="rId6" Type="http://schemas.openxmlformats.org/officeDocument/2006/relationships/hyperlink" Target="https://multidimensionalthinkers.com/gallery/_SSa-T006-Mat25_1-46.mp3" TargetMode="External"/><Relationship Id="rId238" Type="http://schemas.openxmlformats.org/officeDocument/2006/relationships/hyperlink" Target="https://multidimensionalthinkers.com/gallery/SGd-T003_Gen___5_22_-_24.mp3" TargetMode="External"/><Relationship Id="rId445" Type="http://schemas.openxmlformats.org/officeDocument/2006/relationships/hyperlink" Target="https://multidimensionalthinkers.com/gallery/PSa-T019_Joh_18__33-37.mp3" TargetMode="External"/><Relationship Id="rId487" Type="http://schemas.openxmlformats.org/officeDocument/2006/relationships/hyperlink" Target="https://multidimensionalthinkers.com/gallery/Psd-T008_Exo_14__1-31,_15__1-21.mp3" TargetMode="External"/><Relationship Id="rId291" Type="http://schemas.openxmlformats.org/officeDocument/2006/relationships/hyperlink" Target="https://multidimensionalthinkers.com/gallery/SBd-T011_Lam___3___1_-_41.mp3" TargetMode="External"/><Relationship Id="rId305" Type="http://schemas.openxmlformats.org/officeDocument/2006/relationships/hyperlink" Target="https://multidimensionalthinkers.com/gallery/SBc-T009_Luk_24_25_-_27.mp3" TargetMode="External"/><Relationship Id="rId347" Type="http://schemas.openxmlformats.org/officeDocument/2006/relationships/hyperlink" Target="https://multidimensionalthinkers.com/gallery/_SSe-T003_Mat_18_21_&#8211;_35.mp3" TargetMode="External"/><Relationship Id="rId44" Type="http://schemas.openxmlformats.org/officeDocument/2006/relationships/hyperlink" Target="https://multidimensionalthinkers.com/gallery/EGc-T007_Luk_5_1-8.mp3" TargetMode="External"/><Relationship Id="rId86" Type="http://schemas.openxmlformats.org/officeDocument/2006/relationships/hyperlink" Target="https://multidimensionalthinkers.com/gallery/Ebe-T002_Est_4_11-5_4.mp3" TargetMode="External"/><Relationship Id="rId151" Type="http://schemas.openxmlformats.org/officeDocument/2006/relationships/hyperlink" Target="https://multidimensionalthinkers.com/gallery/_Ese-T004_Deu_6_5-25.mp3" TargetMode="External"/><Relationship Id="rId389" Type="http://schemas.openxmlformats.org/officeDocument/2006/relationships/hyperlink" Target="https://multidimensionalthinkers.com/gallery/_SSb-T038-Col_4_1-4.mp3" TargetMode="External"/><Relationship Id="rId193" Type="http://schemas.openxmlformats.org/officeDocument/2006/relationships/hyperlink" Target="https://multidimensionalthinkers.com/gallery/_ESb-T009_Mat_12_33-37.mp3" TargetMode="External"/><Relationship Id="rId207" Type="http://schemas.openxmlformats.org/officeDocument/2006/relationships/hyperlink" Target="https://multidimensionalthinkers.com/gallery/_ESa-T010_2Ti_1_3-8&#160;.mp3" TargetMode="External"/><Relationship Id="rId249" Type="http://schemas.openxmlformats.org/officeDocument/2006/relationships/hyperlink" Target="https://multidimensionalthinkers.com/gallery/SGc-T005_Exo____1___1_-_12_51.mp3" TargetMode="External"/><Relationship Id="rId414" Type="http://schemas.openxmlformats.org/officeDocument/2006/relationships/hyperlink" Target="https://multidimensionalthinkers.com/gallery/_SSb-T013--Job_2_1-7.mp3" TargetMode="External"/><Relationship Id="rId456" Type="http://schemas.openxmlformats.org/officeDocument/2006/relationships/hyperlink" Target="https://multidimensionalthinkers.com/gallery/PSb-T011_Joh_10__1-19.mp3" TargetMode="External"/><Relationship Id="rId498" Type="http://schemas.openxmlformats.org/officeDocument/2006/relationships/hyperlink" Target="https://multidimensionalthinkers.com/gallery/Psd-T019_Act_10__1-48.mp3" TargetMode="External"/><Relationship Id="rId13" Type="http://schemas.openxmlformats.org/officeDocument/2006/relationships/hyperlink" Target="https://multidimensionalthinkers.com/gallery/_SSa-T013-Joh6_53-69.mp3" TargetMode="External"/><Relationship Id="rId109" Type="http://schemas.openxmlformats.org/officeDocument/2006/relationships/hyperlink" Target="https://multidimensionalthinkers.com/gallery/Ebc-T005_Joh_8_31-36.mp3" TargetMode="External"/><Relationship Id="rId260" Type="http://schemas.openxmlformats.org/officeDocument/2006/relationships/hyperlink" Target="https://multidimensionalthinkers.com/gallery/SGb-T006_Son_____7_10.mp3" TargetMode="External"/><Relationship Id="rId316" Type="http://schemas.openxmlformats.org/officeDocument/2006/relationships/hyperlink" Target="https://multidimensionalthinkers.com/gallery/SBb-T010_Act___1_14.mp3" TargetMode="External"/><Relationship Id="rId55" Type="http://schemas.openxmlformats.org/officeDocument/2006/relationships/hyperlink" Target="https://multidimensionalthinkers.com/gallery/EGb-T006_Psa_96_1-13.mp3" TargetMode="External"/><Relationship Id="rId97" Type="http://schemas.openxmlformats.org/officeDocument/2006/relationships/hyperlink" Target="https://multidimensionalthinkers.com/gallery/Ebd-T003_1Co_6_1-11.mp3" TargetMode="External"/><Relationship Id="rId120" Type="http://schemas.openxmlformats.org/officeDocument/2006/relationships/hyperlink" Target="https://multidimensionalthinkers.com/gallery/Ebb-T006_2_Sa_11_1-12_14.mp3" TargetMode="External"/><Relationship Id="rId358" Type="http://schemas.openxmlformats.org/officeDocument/2006/relationships/hyperlink" Target="https://multidimensionalthinkers.com/gallery/_SSd-T016_Act_2_3_-_4.mp3" TargetMode="External"/><Relationship Id="rId162" Type="http://schemas.openxmlformats.org/officeDocument/2006/relationships/hyperlink" Target="https://multidimensionalthinkers.com/gallery/_Esd-T005_2Sa_13_1-22.mp3" TargetMode="External"/><Relationship Id="rId218" Type="http://schemas.openxmlformats.org/officeDocument/2006/relationships/hyperlink" Target="https://multidimensionalthinkers.com/gallery/SGe-T011_Luk____6__12_-_49.mp3" TargetMode="External"/><Relationship Id="rId425" Type="http://schemas.openxmlformats.org/officeDocument/2006/relationships/hyperlink" Target="https://multidimensionalthinkers.com/gallery/_SSb-T002-Gen_30_1-2.mp3" TargetMode="External"/><Relationship Id="rId467" Type="http://schemas.openxmlformats.org/officeDocument/2006/relationships/hyperlink" Target="https://multidimensionalthinkers.com/gallery/PSc-T008_Exo12__1-13.mp3" TargetMode="External"/><Relationship Id="rId271" Type="http://schemas.openxmlformats.org/officeDocument/2006/relationships/hyperlink" Target="https://multidimensionalthinkers.com/gallery/SGa-T007_Psa_119_63.mp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9D004-3880-4672-A2A5-0E0DDBA7F61B}">
  <sheetPr codeName="Sheet14"/>
  <dimension ref="B1:Q28"/>
  <sheetViews>
    <sheetView showGridLines="0" tabSelected="1" zoomScale="70" zoomScaleNormal="70" workbookViewId="0">
      <selection activeCell="C40" sqref="C40"/>
    </sheetView>
  </sheetViews>
  <sheetFormatPr defaultRowHeight="30.75" customHeight="1" x14ac:dyDescent="0.2"/>
  <cols>
    <col min="1" max="1" width="4.7109375" style="1" customWidth="1"/>
    <col min="2" max="2" width="18.5703125" style="1" customWidth="1"/>
    <col min="3" max="3" width="2.7109375" style="1" customWidth="1"/>
    <col min="4" max="4" width="26.5703125" style="1" customWidth="1"/>
    <col min="5" max="5" width="9.140625" style="1"/>
    <col min="6" max="8" width="16.85546875" style="1" customWidth="1"/>
    <col min="9" max="9" width="9.140625" style="1"/>
    <col min="10" max="10" width="25.42578125" style="1" customWidth="1"/>
    <col min="11" max="11" width="5.5703125" style="2" customWidth="1"/>
    <col min="12" max="12" width="41.140625" style="1" customWidth="1"/>
    <col min="13" max="13" width="7.28515625" style="1" customWidth="1"/>
    <col min="14" max="14" width="41.140625" style="1" customWidth="1"/>
    <col min="15" max="15" width="7.28515625" style="1" customWidth="1"/>
    <col min="16" max="16" width="41.140625" style="1" customWidth="1"/>
    <col min="17" max="17" width="7.28515625" style="1" customWidth="1"/>
    <col min="18" max="16384" width="9.140625" style="1"/>
  </cols>
  <sheetData>
    <row r="1" spans="2:17" ht="30.75" customHeight="1" thickBot="1" x14ac:dyDescent="0.25"/>
    <row r="2" spans="2:17" ht="30.75" customHeight="1" thickBot="1" x14ac:dyDescent="0.3">
      <c r="B2" s="3"/>
      <c r="D2" s="4" t="s">
        <v>0</v>
      </c>
      <c r="E2" s="5"/>
      <c r="F2" s="5"/>
      <c r="G2" s="5"/>
      <c r="H2" s="6"/>
    </row>
    <row r="3" spans="2:17" ht="30.75" customHeight="1" x14ac:dyDescent="0.2">
      <c r="B3" s="3"/>
      <c r="D3" s="7" t="s">
        <v>1</v>
      </c>
      <c r="E3" s="8" t="s">
        <v>2</v>
      </c>
      <c r="F3" s="9" t="s">
        <v>3</v>
      </c>
      <c r="G3" s="10" t="s">
        <v>4</v>
      </c>
      <c r="H3" s="11" t="s">
        <v>5</v>
      </c>
      <c r="J3" s="7" t="s">
        <v>1</v>
      </c>
      <c r="K3" s="8"/>
      <c r="L3" s="12" t="s">
        <v>3</v>
      </c>
      <c r="M3" s="13">
        <v>0</v>
      </c>
      <c r="N3" s="12" t="s">
        <v>4</v>
      </c>
      <c r="O3" s="13">
        <v>0</v>
      </c>
      <c r="P3" s="12" t="s">
        <v>5</v>
      </c>
      <c r="Q3" s="13">
        <v>0</v>
      </c>
    </row>
    <row r="4" spans="2:17" ht="30.75" customHeight="1" thickBot="1" x14ac:dyDescent="0.25">
      <c r="B4" s="3"/>
      <c r="D4" s="14" t="s">
        <v>6</v>
      </c>
      <c r="E4" s="15" t="s">
        <v>7</v>
      </c>
      <c r="F4" s="16" t="s">
        <v>8</v>
      </c>
      <c r="G4" s="17" t="s">
        <v>9</v>
      </c>
      <c r="H4" s="18" t="s">
        <v>10</v>
      </c>
      <c r="J4" s="14" t="s">
        <v>6</v>
      </c>
      <c r="K4" s="15"/>
      <c r="L4" s="19" t="s">
        <v>8</v>
      </c>
      <c r="M4" s="20"/>
      <c r="N4" s="19" t="s">
        <v>9</v>
      </c>
      <c r="O4" s="20"/>
      <c r="P4" s="19" t="s">
        <v>10</v>
      </c>
      <c r="Q4" s="20"/>
    </row>
    <row r="5" spans="2:17" ht="30.75" customHeight="1" thickBot="1" x14ac:dyDescent="0.25">
      <c r="D5" s="21" t="s">
        <v>11</v>
      </c>
      <c r="E5" s="22">
        <f>F5*4.5+G5*3.5+H5*2</f>
        <v>0</v>
      </c>
      <c r="F5" s="23">
        <f>SUM(F6,F7,F8)/3</f>
        <v>0</v>
      </c>
      <c r="G5" s="24">
        <f>SUM(G6,G7,G8)/3</f>
        <v>0</v>
      </c>
      <c r="H5" s="25">
        <f>SUM(H6,H7,H8)/3</f>
        <v>0</v>
      </c>
      <c r="I5" s="26"/>
      <c r="J5" s="27" t="s">
        <v>12</v>
      </c>
      <c r="K5" s="28" t="s">
        <v>13</v>
      </c>
      <c r="L5" s="29" t="s">
        <v>14</v>
      </c>
      <c r="M5" s="30">
        <f>IF(K5="","",VLOOKUP(CONCATENATE(LEFT(L$4,1),LEFT($J5,1),$K5),LkUp_Segment_Values,2,FALSE))</f>
        <v>0</v>
      </c>
      <c r="N5" s="29" t="s">
        <v>15</v>
      </c>
      <c r="O5" s="30">
        <f>IF(J5="","",VLOOKUP(CONCATENATE(LEFT(N$4,1),LEFT($J5,1),$K5),LkUp_Segment_Values,2,FALSE))</f>
        <v>0</v>
      </c>
      <c r="P5" s="29" t="s">
        <v>16</v>
      </c>
      <c r="Q5" s="30">
        <f>IF(J5="","",VLOOKUP(CONCATENATE(LEFT(P$4,1),LEFT($J5,1),$K5),LkUp_Segment_Values,2,FALSE))</f>
        <v>0</v>
      </c>
    </row>
    <row r="6" spans="2:17" ht="30.75" customHeight="1" thickBot="1" x14ac:dyDescent="0.25">
      <c r="D6" s="31" t="s">
        <v>17</v>
      </c>
      <c r="E6" s="32">
        <f>K10</f>
        <v>0</v>
      </c>
      <c r="F6" s="32">
        <f>M10</f>
        <v>0</v>
      </c>
      <c r="G6" s="32">
        <f>O10</f>
        <v>0</v>
      </c>
      <c r="H6" s="32">
        <f>Q10</f>
        <v>0</v>
      </c>
      <c r="J6" s="33" t="s">
        <v>12</v>
      </c>
      <c r="K6" s="34" t="s">
        <v>18</v>
      </c>
      <c r="L6" s="35" t="s">
        <v>19</v>
      </c>
      <c r="M6" s="36">
        <f>IF(K6="","",VLOOKUP(CONCATENATE(LEFT(L$4,1),LEFT($J6,1),$K6),LkUp_Segment_Values,2,FALSE))</f>
        <v>0</v>
      </c>
      <c r="N6" s="35" t="s">
        <v>20</v>
      </c>
      <c r="O6" s="36">
        <f>IF(J6="","",VLOOKUP(CONCATENATE(LEFT(N$4,1),LEFT($J6,1),$K6),LkUp_Segment_Values,2,FALSE))</f>
        <v>0</v>
      </c>
      <c r="P6" s="35" t="s">
        <v>21</v>
      </c>
      <c r="Q6" s="36">
        <f>IF(J6="","",VLOOKUP(CONCATENATE(LEFT(P$4,1),LEFT($J6,1),$K6),LkUp_Segment_Values,2,FALSE))</f>
        <v>0</v>
      </c>
    </row>
    <row r="7" spans="2:17" ht="30.75" customHeight="1" thickBot="1" x14ac:dyDescent="0.25">
      <c r="D7" s="37" t="s">
        <v>22</v>
      </c>
      <c r="E7" s="38">
        <f>K16</f>
        <v>0</v>
      </c>
      <c r="F7" s="38">
        <f>M16</f>
        <v>0</v>
      </c>
      <c r="G7" s="38">
        <f>O16</f>
        <v>0</v>
      </c>
      <c r="H7" s="38">
        <f>Q16</f>
        <v>0</v>
      </c>
      <c r="J7" s="33" t="s">
        <v>12</v>
      </c>
      <c r="K7" s="34" t="s">
        <v>23</v>
      </c>
      <c r="L7" s="35" t="s">
        <v>24</v>
      </c>
      <c r="M7" s="36">
        <f>IF(K7="","",VLOOKUP(CONCATENATE(LEFT(L$4,1),LEFT($J7,1),$K7),LkUp_Segment_Values,2,FALSE))</f>
        <v>0</v>
      </c>
      <c r="N7" s="35" t="s">
        <v>25</v>
      </c>
      <c r="O7" s="36">
        <f>IF(J7="","",VLOOKUP(CONCATENATE(LEFT(N$4,1),LEFT($J7,1),$K7),LkUp_Segment_Values,2,FALSE))</f>
        <v>0</v>
      </c>
      <c r="P7" s="35" t="s">
        <v>26</v>
      </c>
      <c r="Q7" s="36">
        <f>IF(J7="","",VLOOKUP(CONCATENATE(LEFT(P$4,1),LEFT($J7,1),$K7),LkUp_Segment_Values,2,FALSE))</f>
        <v>0</v>
      </c>
    </row>
    <row r="8" spans="2:17" ht="30.75" customHeight="1" thickBot="1" x14ac:dyDescent="0.25">
      <c r="D8" s="39" t="s">
        <v>27</v>
      </c>
      <c r="E8" s="40">
        <f>K22</f>
        <v>0</v>
      </c>
      <c r="F8" s="40">
        <f>M22</f>
        <v>0</v>
      </c>
      <c r="G8" s="40">
        <f>O22</f>
        <v>0</v>
      </c>
      <c r="H8" s="40">
        <f>Q22</f>
        <v>0</v>
      </c>
      <c r="J8" s="33" t="s">
        <v>12</v>
      </c>
      <c r="K8" s="34" t="s">
        <v>28</v>
      </c>
      <c r="L8" s="35" t="s">
        <v>29</v>
      </c>
      <c r="M8" s="36">
        <f>IF(K8="","",VLOOKUP(CONCATENATE(LEFT(L$4,1),LEFT($J8,1),$K8),LkUp_Segment_Values,2,FALSE))</f>
        <v>0</v>
      </c>
      <c r="N8" s="35" t="s">
        <v>30</v>
      </c>
      <c r="O8" s="36">
        <f>IF(J8="","",VLOOKUP(CONCATENATE(LEFT(N$4,1),LEFT($J8,1),$K8),LkUp_Segment_Values,2,FALSE))</f>
        <v>0</v>
      </c>
      <c r="P8" s="35" t="s">
        <v>31</v>
      </c>
      <c r="Q8" s="36">
        <f>IF(J8="","",VLOOKUP(CONCATENATE(LEFT(P$4,1),LEFT($J8,1),$K8),LkUp_Segment_Values,2,FALSE))</f>
        <v>0</v>
      </c>
    </row>
    <row r="9" spans="2:17" ht="30.75" customHeight="1" x14ac:dyDescent="0.2">
      <c r="J9" s="33" t="s">
        <v>12</v>
      </c>
      <c r="K9" s="34" t="s">
        <v>32</v>
      </c>
      <c r="L9" s="35" t="s">
        <v>33</v>
      </c>
      <c r="M9" s="36">
        <f>IF(K9="","",VLOOKUP(CONCATENATE(LEFT(L$4,1),LEFT($J9,1),$K9),LkUp_Segment_Values,2,FALSE))</f>
        <v>0</v>
      </c>
      <c r="N9" s="35" t="s">
        <v>34</v>
      </c>
      <c r="O9" s="36">
        <f>IF(J9="","",VLOOKUP(CONCATENATE(LEFT(N$4,1),LEFT($J9,1),$K9),LkUp_Segment_Values,2,FALSE))</f>
        <v>0</v>
      </c>
      <c r="P9" s="35" t="s">
        <v>35</v>
      </c>
      <c r="Q9" s="36">
        <f>IF(J9="","",VLOOKUP(CONCATENATE(LEFT(P$4,1),LEFT($J9,1),$K9),LkUp_Segment_Values,2,FALSE))</f>
        <v>0</v>
      </c>
    </row>
    <row r="10" spans="2:17" ht="30.75" customHeight="1" thickBot="1" x14ac:dyDescent="0.25">
      <c r="J10" s="31" t="s">
        <v>17</v>
      </c>
      <c r="K10" s="41">
        <v>0</v>
      </c>
      <c r="L10" s="42"/>
      <c r="M10" s="41">
        <f>SUM(M5:M9)/5</f>
        <v>0</v>
      </c>
      <c r="N10" s="43"/>
      <c r="O10" s="41">
        <f>SUM(O5:O9)/5</f>
        <v>0</v>
      </c>
      <c r="P10" s="43"/>
      <c r="Q10" s="41">
        <f>SUM(Q5:Q9)/5</f>
        <v>0</v>
      </c>
    </row>
    <row r="11" spans="2:17" ht="30.75" customHeight="1" x14ac:dyDescent="0.2">
      <c r="I11" s="26"/>
      <c r="J11" s="27" t="s">
        <v>36</v>
      </c>
      <c r="K11" s="28" t="s">
        <v>13</v>
      </c>
      <c r="L11" s="29" t="s">
        <v>37</v>
      </c>
      <c r="M11" s="30">
        <f>IF(K11="","",VLOOKUP(CONCATENATE(LEFT(L$4,1),LEFT($J11,1),$K11),LkUp_Segment_Values,2,FALSE))</f>
        <v>0</v>
      </c>
      <c r="N11" s="29" t="s">
        <v>38</v>
      </c>
      <c r="O11" s="30">
        <f>IF(J11="","",VLOOKUP(CONCATENATE(LEFT(N$4,1),LEFT($J11,1),$K11),LkUp_Segment_Values,2,FALSE))</f>
        <v>0</v>
      </c>
      <c r="P11" s="29" t="s">
        <v>39</v>
      </c>
      <c r="Q11" s="30">
        <f>IF(J11="","",VLOOKUP(CONCATENATE(LEFT(P$4,1),LEFT($J11,1),$K11),LkUp_Segment_Values,2,FALSE))</f>
        <v>0</v>
      </c>
    </row>
    <row r="12" spans="2:17" ht="30.75" customHeight="1" x14ac:dyDescent="0.2">
      <c r="J12" s="33" t="s">
        <v>36</v>
      </c>
      <c r="K12" s="34" t="s">
        <v>18</v>
      </c>
      <c r="L12" s="35" t="s">
        <v>40</v>
      </c>
      <c r="M12" s="36">
        <f>IF(K12="","",VLOOKUP(CONCATENATE(LEFT(L$4,1),LEFT($J12,1),$K12),LkUp_Segment_Values,2,FALSE))</f>
        <v>0</v>
      </c>
      <c r="N12" s="35" t="s">
        <v>37</v>
      </c>
      <c r="O12" s="36">
        <f>IF(J12="","",VLOOKUP(CONCATENATE(LEFT(N$4,1),LEFT($J12,1),$K12),LkUp_Segment_Values,2,FALSE))</f>
        <v>0</v>
      </c>
      <c r="P12" s="35" t="s">
        <v>41</v>
      </c>
      <c r="Q12" s="36">
        <f>IF(J12="","",VLOOKUP(CONCATENATE(LEFT(P$4,1),LEFT($J12,1),$K12),LkUp_Segment_Values,2,FALSE))</f>
        <v>0</v>
      </c>
    </row>
    <row r="13" spans="2:17" ht="30.75" customHeight="1" x14ac:dyDescent="0.2">
      <c r="J13" s="33" t="s">
        <v>36</v>
      </c>
      <c r="K13" s="34" t="s">
        <v>23</v>
      </c>
      <c r="L13" s="35" t="s">
        <v>42</v>
      </c>
      <c r="M13" s="36">
        <f>IF(K13="","",VLOOKUP(CONCATENATE(LEFT(L$4,1),LEFT($J13,1),$K13),LkUp_Segment_Values,2,FALSE))</f>
        <v>0</v>
      </c>
      <c r="N13" s="35" t="s">
        <v>43</v>
      </c>
      <c r="O13" s="36">
        <f>IF(J13="","",VLOOKUP(CONCATENATE(LEFT(N$4,1),LEFT($J13,1),$K13),LkUp_Segment_Values,2,FALSE))</f>
        <v>0</v>
      </c>
      <c r="P13" s="35" t="s">
        <v>44</v>
      </c>
      <c r="Q13" s="36">
        <f>IF(J13="","",VLOOKUP(CONCATENATE(LEFT(P$4,1),LEFT($J13,1),$K13),LkUp_Segment_Values,2,FALSE))</f>
        <v>0</v>
      </c>
    </row>
    <row r="14" spans="2:17" ht="30.75" customHeight="1" x14ac:dyDescent="0.2">
      <c r="J14" s="33" t="s">
        <v>36</v>
      </c>
      <c r="K14" s="34" t="s">
        <v>28</v>
      </c>
      <c r="L14" s="35" t="s">
        <v>45</v>
      </c>
      <c r="M14" s="36">
        <f>IF(K14="","",VLOOKUP(CONCATENATE(LEFT(L$4,1),LEFT($J14,1),$K14),LkUp_Segment_Values,2,FALSE))</f>
        <v>0</v>
      </c>
      <c r="N14" s="35" t="s">
        <v>46</v>
      </c>
      <c r="O14" s="36">
        <f>IF(J14="","",VLOOKUP(CONCATENATE(LEFT(N$4,1),LEFT($J14,1),$K14),LkUp_Segment_Values,2,FALSE))</f>
        <v>0</v>
      </c>
      <c r="P14" s="35" t="s">
        <v>47</v>
      </c>
      <c r="Q14" s="36">
        <f>IF(J14="","",VLOOKUP(CONCATENATE(LEFT(P$4,1),LEFT($J14,1),$K14),LkUp_Segment_Values,2,FALSE))</f>
        <v>0</v>
      </c>
    </row>
    <row r="15" spans="2:17" ht="30.75" customHeight="1" x14ac:dyDescent="0.2">
      <c r="J15" s="33" t="s">
        <v>36</v>
      </c>
      <c r="K15" s="34" t="s">
        <v>32</v>
      </c>
      <c r="L15" s="35" t="s">
        <v>48</v>
      </c>
      <c r="M15" s="36">
        <f>IF(K15="","",VLOOKUP(CONCATENATE(LEFT(L$4,1),LEFT($J15,1),$K15),LkUp_Segment_Values,2,FALSE))</f>
        <v>0</v>
      </c>
      <c r="N15" s="35" t="s">
        <v>49</v>
      </c>
      <c r="O15" s="36">
        <f>IF(J15="","",VLOOKUP(CONCATENATE(LEFT(N$4,1),LEFT($J15,1),$K15),LkUp_Segment_Values,2,FALSE))</f>
        <v>0</v>
      </c>
      <c r="P15" s="35" t="s">
        <v>50</v>
      </c>
      <c r="Q15" s="36">
        <f>IF(J15="","",VLOOKUP(CONCATENATE(LEFT(P$4,1),LEFT($J15,1),$K15),LkUp_Segment_Values,2,FALSE))</f>
        <v>0</v>
      </c>
    </row>
    <row r="16" spans="2:17" ht="30.75" customHeight="1" thickBot="1" x14ac:dyDescent="0.25">
      <c r="J16" s="37" t="s">
        <v>22</v>
      </c>
      <c r="K16" s="44">
        <v>0</v>
      </c>
      <c r="L16" s="45"/>
      <c r="M16" s="44">
        <f>SUM(M11:M15)/5</f>
        <v>0</v>
      </c>
      <c r="N16" s="46"/>
      <c r="O16" s="44">
        <f>SUM(O11:O15)/5</f>
        <v>0</v>
      </c>
      <c r="P16" s="46"/>
      <c r="Q16" s="44">
        <f>SUM(Q11:Q15)/5</f>
        <v>0</v>
      </c>
    </row>
    <row r="17" spans="9:17" ht="30.75" customHeight="1" x14ac:dyDescent="0.2">
      <c r="I17" s="26"/>
      <c r="J17" s="27" t="s">
        <v>51</v>
      </c>
      <c r="K17" s="28" t="s">
        <v>13</v>
      </c>
      <c r="L17" s="29" t="s">
        <v>52</v>
      </c>
      <c r="M17" s="30">
        <f>IF(K17="","",VLOOKUP(CONCATENATE(LEFT(L$4,1),LEFT($J17,1),$K17),LkUp_Segment_Values,2,FALSE))</f>
        <v>0</v>
      </c>
      <c r="N17" s="29" t="s">
        <v>53</v>
      </c>
      <c r="O17" s="30">
        <f>IF(J17="","",VLOOKUP(CONCATENATE(LEFT(N$4,1),LEFT($J17,1),$K17),LkUp_Segment_Values,2,FALSE))</f>
        <v>0</v>
      </c>
      <c r="P17" s="29" t="s">
        <v>52</v>
      </c>
      <c r="Q17" s="30">
        <f>IF(J17="","",VLOOKUP(CONCATENATE(LEFT(P$4,1),LEFT($J17,1),$K17),LkUp_Segment_Values,2,FALSE))</f>
        <v>0</v>
      </c>
    </row>
    <row r="18" spans="9:17" ht="30.75" customHeight="1" x14ac:dyDescent="0.2">
      <c r="J18" s="33" t="s">
        <v>51</v>
      </c>
      <c r="K18" s="34" t="s">
        <v>18</v>
      </c>
      <c r="L18" s="35" t="s">
        <v>54</v>
      </c>
      <c r="M18" s="36">
        <f>IF(K18="","",VLOOKUP(CONCATENATE(LEFT(L$4,1),LEFT($J18,1),$K18),LkUp_Segment_Values,2,FALSE))</f>
        <v>0</v>
      </c>
      <c r="N18" s="35" t="s">
        <v>55</v>
      </c>
      <c r="O18" s="36">
        <f>IF(J18="","",VLOOKUP(CONCATENATE(LEFT(N$4,1),LEFT($J18,1),$K18),LkUp_Segment_Values,2,FALSE))</f>
        <v>0</v>
      </c>
      <c r="P18" s="35" t="s">
        <v>56</v>
      </c>
      <c r="Q18" s="36">
        <f>IF(J18="","",VLOOKUP(CONCATENATE(LEFT(P$4,1),LEFT($J18,1),$K18),LkUp_Segment_Values,2,FALSE))</f>
        <v>0</v>
      </c>
    </row>
    <row r="19" spans="9:17" ht="30.75" customHeight="1" x14ac:dyDescent="0.2">
      <c r="J19" s="33" t="s">
        <v>51</v>
      </c>
      <c r="K19" s="34" t="s">
        <v>23</v>
      </c>
      <c r="L19" s="35" t="s">
        <v>57</v>
      </c>
      <c r="M19" s="36">
        <f>IF(K19="","",VLOOKUP(CONCATENATE(LEFT(L$4,1),LEFT($J19,1),$K19),LkUp_Segment_Values,2,FALSE))</f>
        <v>0</v>
      </c>
      <c r="N19" s="35" t="s">
        <v>58</v>
      </c>
      <c r="O19" s="36">
        <f>IF(J19="","",VLOOKUP(CONCATENATE(LEFT(N$4,1),LEFT($J19,1),$K19),LkUp_Segment_Values,2,FALSE))</f>
        <v>0</v>
      </c>
      <c r="P19" s="35" t="s">
        <v>59</v>
      </c>
      <c r="Q19" s="36">
        <f>IF(J19="","",VLOOKUP(CONCATENATE(LEFT(P$4,1),LEFT($J19,1),$K19),LkUp_Segment_Values,2,FALSE))</f>
        <v>0</v>
      </c>
    </row>
    <row r="20" spans="9:17" ht="30.75" customHeight="1" x14ac:dyDescent="0.2">
      <c r="J20" s="33" t="s">
        <v>51</v>
      </c>
      <c r="K20" s="34" t="s">
        <v>28</v>
      </c>
      <c r="L20" s="35" t="s">
        <v>60</v>
      </c>
      <c r="M20" s="36">
        <f>IF(K20="","",VLOOKUP(CONCATENATE(LEFT(L$4,1),LEFT($J20,1),$K20),LkUp_Segment_Values,2,FALSE))</f>
        <v>0</v>
      </c>
      <c r="N20" s="35" t="s">
        <v>61</v>
      </c>
      <c r="O20" s="36">
        <f>IF(J20="","",VLOOKUP(CONCATENATE(LEFT(N$4,1),LEFT($J20,1),$K20),LkUp_Segment_Values,2,FALSE))</f>
        <v>0</v>
      </c>
      <c r="P20" s="35" t="s">
        <v>62</v>
      </c>
      <c r="Q20" s="36">
        <f>IF(J20="","",VLOOKUP(CONCATENATE(LEFT(P$4,1),LEFT($J20,1),$K20),LkUp_Segment_Values,2,FALSE))</f>
        <v>0</v>
      </c>
    </row>
    <row r="21" spans="9:17" ht="30.75" customHeight="1" x14ac:dyDescent="0.2">
      <c r="J21" s="33" t="s">
        <v>51</v>
      </c>
      <c r="K21" s="34" t="s">
        <v>32</v>
      </c>
      <c r="L21" s="35" t="s">
        <v>63</v>
      </c>
      <c r="M21" s="36">
        <f>IF(K21="","",VLOOKUP(CONCATENATE(LEFT(L$4,1),LEFT($J21,1),$K21),LkUp_Segment_Values,2,FALSE))</f>
        <v>0</v>
      </c>
      <c r="N21" s="35" t="s">
        <v>64</v>
      </c>
      <c r="O21" s="36">
        <f>IF(J21="","",VLOOKUP(CONCATENATE(LEFT(N$4,1),LEFT($J21,1),$K21),LkUp_Segment_Values,2,FALSE))</f>
        <v>0</v>
      </c>
      <c r="P21" s="35" t="s">
        <v>65</v>
      </c>
      <c r="Q21" s="36">
        <f>IF(J21="","",VLOOKUP(CONCATENATE(LEFT(P$4,1),LEFT($J21,1),$K21),LkUp_Segment_Values,2,FALSE))</f>
        <v>0</v>
      </c>
    </row>
    <row r="22" spans="9:17" ht="30.75" customHeight="1" thickBot="1" x14ac:dyDescent="0.25">
      <c r="J22" s="39" t="s">
        <v>27</v>
      </c>
      <c r="K22" s="47">
        <v>0</v>
      </c>
      <c r="L22" s="48"/>
      <c r="M22" s="47">
        <f>SUM(M17:M21)/5</f>
        <v>0</v>
      </c>
      <c r="N22" s="49"/>
      <c r="O22" s="47">
        <f>SUM(O17:O21)/5</f>
        <v>0</v>
      </c>
      <c r="P22" s="49"/>
      <c r="Q22" s="47">
        <f>SUM(Q17:Q21)/5</f>
        <v>0</v>
      </c>
    </row>
    <row r="26" spans="9:17" ht="30.75" customHeight="1" x14ac:dyDescent="0.2">
      <c r="K26" s="1"/>
    </row>
    <row r="27" spans="9:17" ht="30.75" customHeight="1" x14ac:dyDescent="0.2">
      <c r="K27" s="1"/>
    </row>
    <row r="28" spans="9:17" ht="30.75" customHeight="1" x14ac:dyDescent="0.2">
      <c r="K28" s="1"/>
    </row>
  </sheetData>
  <sheetProtection algorithmName="SHA-512" hashValue="p6fu8PDAZM2dnYB+5J84EtVBIovWsW87O+BsoxFHepLi0ODw+BhM4gTYVybQllNv6wXiVkpzM6MViBiFIbj/2w==" saltValue="IhgpeJdcAK62inlQvQvO7g==" spinCount="100000" sheet="1" objects="1" scenarios="1" formatCells="0" formatColumns="0" formatRows="0" autoFilter="0"/>
  <autoFilter ref="J3:Q4" xr:uid="{42961BFD-37F2-4411-BD5C-921E5E695352}"/>
  <mergeCells count="4">
    <mergeCell ref="D2:H2"/>
    <mergeCell ref="M3:M4"/>
    <mergeCell ref="O3:O4"/>
    <mergeCell ref="Q3:Q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89A8-9A3A-45E5-AD5A-20D892EA16B6}">
  <sheetPr codeName="Sheet16"/>
  <dimension ref="A1:F1008"/>
  <sheetViews>
    <sheetView topLeftCell="A754" zoomScale="85" zoomScaleNormal="85" workbookViewId="0">
      <selection activeCell="C40" sqref="C40"/>
    </sheetView>
  </sheetViews>
  <sheetFormatPr defaultRowHeight="15" x14ac:dyDescent="0.25"/>
  <cols>
    <col min="1" max="1" width="11" customWidth="1"/>
    <col min="2" max="2" width="45" customWidth="1"/>
    <col min="3" max="3" width="21" style="70" customWidth="1"/>
    <col min="4" max="4" width="13.7109375" customWidth="1"/>
    <col min="5" max="5" width="7.7109375" customWidth="1"/>
    <col min="6" max="6" width="10.140625" bestFit="1" customWidth="1"/>
  </cols>
  <sheetData>
    <row r="1" spans="1:6" ht="32.25" thickBot="1" x14ac:dyDescent="0.3">
      <c r="A1" s="50" t="s">
        <v>66</v>
      </c>
      <c r="B1" s="51" t="s">
        <v>67</v>
      </c>
      <c r="C1" s="52" t="s">
        <v>68</v>
      </c>
      <c r="D1" s="53" t="str">
        <f>CONCATENATE("Your Score",[1]Parameters!$A$1,[1]Parameters!$A$1,IF(10+(ROUND(SUM(D2:D21)/COUNTA(D2:D21)*10,1))=10,"   ",10+(ROUND(SUM(D2:D21)/COUNTA(D2:D21)*10,1))),"/10(",MID(B1,FIND("(",B1)+1,4),")")</f>
        <v>Your Score
   /10(SSa.)</v>
      </c>
      <c r="E1" s="54" t="str">
        <f>MID(B1,FIND("(",B1)+1,3)</f>
        <v>SSa</v>
      </c>
      <c r="F1" s="55">
        <f>IF(TRIM(MID(D1,FIND("/",SUBSTITUTE(D1,"Your Score ",""))-3,3))="",0,TRIM(MID(D1,FIND("/",SUBSTITUTE(D1,"Your Score ",""))-3,3))*1)</f>
        <v>0</v>
      </c>
    </row>
    <row r="2" spans="1:6" ht="22.5" x14ac:dyDescent="0.25">
      <c r="A2" s="56" t="s">
        <v>69</v>
      </c>
      <c r="B2" s="57" t="s">
        <v>70</v>
      </c>
      <c r="C2" s="58" t="s">
        <v>71</v>
      </c>
      <c r="D2" s="59" t="s">
        <v>72</v>
      </c>
      <c r="E2" s="60"/>
    </row>
    <row r="3" spans="1:6" ht="22.5" x14ac:dyDescent="0.25">
      <c r="A3" s="56" t="s">
        <v>73</v>
      </c>
      <c r="B3" s="61" t="s">
        <v>70</v>
      </c>
      <c r="C3" s="58" t="s">
        <v>74</v>
      </c>
      <c r="D3" s="59" t="s">
        <v>72</v>
      </c>
      <c r="E3" s="60"/>
    </row>
    <row r="4" spans="1:6" ht="22.5" x14ac:dyDescent="0.25">
      <c r="A4" s="56" t="s">
        <v>75</v>
      </c>
      <c r="B4" s="61" t="s">
        <v>70</v>
      </c>
      <c r="C4" s="58" t="s">
        <v>76</v>
      </c>
      <c r="D4" s="59" t="s">
        <v>72</v>
      </c>
      <c r="E4" s="60"/>
    </row>
    <row r="5" spans="1:6" ht="22.5" x14ac:dyDescent="0.25">
      <c r="A5" s="56" t="s">
        <v>77</v>
      </c>
      <c r="B5" s="61" t="s">
        <v>70</v>
      </c>
      <c r="C5" s="58" t="s">
        <v>78</v>
      </c>
      <c r="D5" s="59" t="s">
        <v>72</v>
      </c>
      <c r="E5" s="60"/>
    </row>
    <row r="6" spans="1:6" ht="22.5" x14ac:dyDescent="0.25">
      <c r="A6" s="56" t="s">
        <v>79</v>
      </c>
      <c r="B6" s="61" t="s">
        <v>70</v>
      </c>
      <c r="C6" s="58" t="s">
        <v>80</v>
      </c>
      <c r="D6" s="59" t="s">
        <v>72</v>
      </c>
      <c r="E6" s="60"/>
    </row>
    <row r="7" spans="1:6" ht="22.5" x14ac:dyDescent="0.25">
      <c r="A7" s="56" t="s">
        <v>81</v>
      </c>
      <c r="B7" s="61" t="s">
        <v>70</v>
      </c>
      <c r="C7" s="58" t="s">
        <v>82</v>
      </c>
      <c r="D7" s="59" t="s">
        <v>72</v>
      </c>
      <c r="E7" s="60"/>
    </row>
    <row r="8" spans="1:6" ht="22.5" x14ac:dyDescent="0.25">
      <c r="A8" s="56" t="s">
        <v>83</v>
      </c>
      <c r="B8" s="61" t="s">
        <v>70</v>
      </c>
      <c r="C8" s="58" t="s">
        <v>84</v>
      </c>
      <c r="D8" s="59" t="s">
        <v>72</v>
      </c>
      <c r="E8" s="60"/>
    </row>
    <row r="9" spans="1:6" ht="22.5" x14ac:dyDescent="0.25">
      <c r="A9" s="56" t="s">
        <v>85</v>
      </c>
      <c r="B9" s="61" t="s">
        <v>70</v>
      </c>
      <c r="C9" s="58" t="s">
        <v>86</v>
      </c>
      <c r="D9" s="59" t="s">
        <v>72</v>
      </c>
      <c r="E9" s="60"/>
    </row>
    <row r="10" spans="1:6" ht="22.5" x14ac:dyDescent="0.25">
      <c r="A10" s="56" t="s">
        <v>87</v>
      </c>
      <c r="B10" s="61" t="s">
        <v>70</v>
      </c>
      <c r="C10" s="58" t="s">
        <v>88</v>
      </c>
      <c r="D10" s="59" t="s">
        <v>72</v>
      </c>
      <c r="E10" s="60"/>
    </row>
    <row r="11" spans="1:6" ht="22.5" x14ac:dyDescent="0.25">
      <c r="A11" s="56" t="s">
        <v>89</v>
      </c>
      <c r="B11" s="61" t="s">
        <v>70</v>
      </c>
      <c r="C11" s="58" t="s">
        <v>90</v>
      </c>
      <c r="D11" s="59" t="s">
        <v>72</v>
      </c>
      <c r="E11" s="60"/>
    </row>
    <row r="12" spans="1:6" ht="22.5" x14ac:dyDescent="0.25">
      <c r="A12" s="56" t="s">
        <v>91</v>
      </c>
      <c r="B12" s="61" t="s">
        <v>70</v>
      </c>
      <c r="C12" s="58" t="s">
        <v>92</v>
      </c>
      <c r="D12" s="59" t="s">
        <v>72</v>
      </c>
      <c r="E12" s="60"/>
    </row>
    <row r="13" spans="1:6" ht="22.5" x14ac:dyDescent="0.25">
      <c r="A13" s="56" t="s">
        <v>93</v>
      </c>
      <c r="B13" s="61" t="s">
        <v>70</v>
      </c>
      <c r="C13" s="58" t="s">
        <v>94</v>
      </c>
      <c r="D13" s="59" t="s">
        <v>72</v>
      </c>
      <c r="E13" s="60"/>
    </row>
    <row r="14" spans="1:6" ht="22.5" x14ac:dyDescent="0.25">
      <c r="A14" s="56" t="s">
        <v>95</v>
      </c>
      <c r="B14" s="61" t="s">
        <v>70</v>
      </c>
      <c r="C14" s="58" t="s">
        <v>96</v>
      </c>
      <c r="D14" s="59" t="s">
        <v>72</v>
      </c>
      <c r="E14" s="60"/>
    </row>
    <row r="15" spans="1:6" ht="22.5" x14ac:dyDescent="0.25">
      <c r="A15" s="56" t="s">
        <v>97</v>
      </c>
      <c r="B15" s="61" t="s">
        <v>70</v>
      </c>
      <c r="C15" s="58" t="s">
        <v>98</v>
      </c>
      <c r="D15" s="59" t="s">
        <v>72</v>
      </c>
      <c r="E15" s="60"/>
    </row>
    <row r="16" spans="1:6" ht="22.5" x14ac:dyDescent="0.25">
      <c r="A16" s="56" t="s">
        <v>99</v>
      </c>
      <c r="B16" s="61" t="s">
        <v>70</v>
      </c>
      <c r="C16" s="58" t="s">
        <v>100</v>
      </c>
      <c r="D16" s="59" t="s">
        <v>72</v>
      </c>
      <c r="E16" s="60"/>
    </row>
    <row r="17" spans="1:6" ht="22.5" x14ac:dyDescent="0.25">
      <c r="A17" s="56" t="s">
        <v>101</v>
      </c>
      <c r="B17" s="61" t="s">
        <v>70</v>
      </c>
      <c r="C17" s="58" t="s">
        <v>102</v>
      </c>
      <c r="D17" s="59" t="s">
        <v>72</v>
      </c>
      <c r="E17" s="60"/>
    </row>
    <row r="18" spans="1:6" ht="22.5" x14ac:dyDescent="0.25">
      <c r="A18" s="56" t="s">
        <v>103</v>
      </c>
      <c r="B18" s="61" t="s">
        <v>70</v>
      </c>
      <c r="C18" s="58" t="s">
        <v>104</v>
      </c>
      <c r="D18" s="59" t="s">
        <v>72</v>
      </c>
      <c r="E18" s="60"/>
    </row>
    <row r="19" spans="1:6" ht="22.5" x14ac:dyDescent="0.25">
      <c r="A19" s="56" t="s">
        <v>105</v>
      </c>
      <c r="B19" s="61" t="s">
        <v>70</v>
      </c>
      <c r="C19" s="58" t="s">
        <v>106</v>
      </c>
      <c r="D19" s="59" t="s">
        <v>72</v>
      </c>
      <c r="E19" s="60"/>
    </row>
    <row r="20" spans="1:6" ht="22.5" x14ac:dyDescent="0.25">
      <c r="A20" s="62" t="s">
        <v>107</v>
      </c>
      <c r="B20" s="61" t="s">
        <v>70</v>
      </c>
      <c r="C20" s="58"/>
      <c r="D20" s="59"/>
      <c r="E20" s="60"/>
    </row>
    <row r="21" spans="1:6" ht="23.25" thickBot="1" x14ac:dyDescent="0.3">
      <c r="A21" s="62" t="s">
        <v>107</v>
      </c>
      <c r="B21" s="63" t="s">
        <v>70</v>
      </c>
      <c r="C21" s="58"/>
      <c r="D21" s="64"/>
      <c r="E21" s="60"/>
    </row>
    <row r="22" spans="1:6" ht="32.25" thickBot="1" x14ac:dyDescent="0.3">
      <c r="A22" s="50" t="s">
        <v>66</v>
      </c>
      <c r="B22" s="51" t="s">
        <v>108</v>
      </c>
      <c r="C22" s="52" t="s">
        <v>68</v>
      </c>
      <c r="D22" s="53" t="str">
        <f>CONCATENATE("Your Score",[1]Parameters!$A$1,[1]Parameters!$A$1,IF(10+(ROUND(SUM(D23:D84)*10,1))=10,"   ",10+(ROUND(SUM(D23:D84)*10,1))),"/10(",MID(B22,FIND("(",B22)+1,4),")")</f>
        <v>Your Score
   /10(SSb.)</v>
      </c>
      <c r="E22" s="54" t="str">
        <f>MID(B22,FIND("(",B22)+1,3)</f>
        <v>SSb</v>
      </c>
      <c r="F22" s="55">
        <f>IF(TRIM(MID(D22,FIND("/",SUBSTITUTE(D22,"Your Score ",""))-3,3))="",0,TRIM(MID(D22,FIND("/",SUBSTITUTE(D22,"Your Score ",""))-3,3))*1)</f>
        <v>0</v>
      </c>
    </row>
    <row r="23" spans="1:6" ht="22.5" x14ac:dyDescent="0.25">
      <c r="A23" s="56" t="s">
        <v>109</v>
      </c>
      <c r="B23" s="57" t="s">
        <v>70</v>
      </c>
      <c r="C23" s="58" t="s">
        <v>110</v>
      </c>
      <c r="D23" s="65" t="s">
        <v>72</v>
      </c>
      <c r="E23" s="60"/>
    </row>
    <row r="24" spans="1:6" ht="22.5" x14ac:dyDescent="0.25">
      <c r="A24" s="56" t="s">
        <v>111</v>
      </c>
      <c r="B24" s="61" t="s">
        <v>70</v>
      </c>
      <c r="C24" s="58" t="s">
        <v>112</v>
      </c>
      <c r="D24" s="59" t="s">
        <v>72</v>
      </c>
      <c r="E24" s="60"/>
    </row>
    <row r="25" spans="1:6" ht="22.5" x14ac:dyDescent="0.25">
      <c r="A25" s="56" t="s">
        <v>113</v>
      </c>
      <c r="B25" s="61" t="s">
        <v>70</v>
      </c>
      <c r="C25" s="58" t="s">
        <v>114</v>
      </c>
      <c r="D25" s="59" t="s">
        <v>72</v>
      </c>
      <c r="E25" s="60"/>
    </row>
    <row r="26" spans="1:6" ht="22.5" x14ac:dyDescent="0.25">
      <c r="A26" s="56" t="s">
        <v>115</v>
      </c>
      <c r="B26" s="61" t="s">
        <v>70</v>
      </c>
      <c r="C26" s="58" t="s">
        <v>116</v>
      </c>
      <c r="D26" s="59" t="s">
        <v>72</v>
      </c>
      <c r="E26" s="60"/>
    </row>
    <row r="27" spans="1:6" ht="22.5" x14ac:dyDescent="0.25">
      <c r="A27" s="56" t="s">
        <v>117</v>
      </c>
      <c r="B27" s="61" t="s">
        <v>70</v>
      </c>
      <c r="C27" s="58" t="s">
        <v>118</v>
      </c>
      <c r="D27" s="59" t="s">
        <v>72</v>
      </c>
      <c r="E27" s="60"/>
    </row>
    <row r="28" spans="1:6" ht="22.5" x14ac:dyDescent="0.25">
      <c r="A28" s="56" t="s">
        <v>119</v>
      </c>
      <c r="B28" s="61" t="s">
        <v>70</v>
      </c>
      <c r="C28" s="58" t="s">
        <v>120</v>
      </c>
      <c r="D28" s="59" t="s">
        <v>72</v>
      </c>
      <c r="E28" s="60"/>
    </row>
    <row r="29" spans="1:6" ht="22.5" x14ac:dyDescent="0.25">
      <c r="A29" s="56" t="s">
        <v>121</v>
      </c>
      <c r="B29" s="61" t="s">
        <v>70</v>
      </c>
      <c r="C29" s="58" t="s">
        <v>122</v>
      </c>
      <c r="D29" s="59" t="s">
        <v>72</v>
      </c>
      <c r="E29" s="60"/>
    </row>
    <row r="30" spans="1:6" ht="22.5" x14ac:dyDescent="0.25">
      <c r="A30" s="56" t="s">
        <v>123</v>
      </c>
      <c r="B30" s="61" t="s">
        <v>70</v>
      </c>
      <c r="C30" s="58" t="s">
        <v>124</v>
      </c>
      <c r="D30" s="59" t="s">
        <v>72</v>
      </c>
      <c r="E30" s="60"/>
    </row>
    <row r="31" spans="1:6" ht="22.5" x14ac:dyDescent="0.25">
      <c r="A31" s="56" t="s">
        <v>125</v>
      </c>
      <c r="B31" s="61" t="s">
        <v>70</v>
      </c>
      <c r="C31" s="58" t="s">
        <v>126</v>
      </c>
      <c r="D31" s="59" t="s">
        <v>72</v>
      </c>
      <c r="E31" s="60"/>
    </row>
    <row r="32" spans="1:6" ht="22.5" x14ac:dyDescent="0.25">
      <c r="A32" s="56" t="s">
        <v>127</v>
      </c>
      <c r="B32" s="61" t="s">
        <v>70</v>
      </c>
      <c r="C32" s="58" t="s">
        <v>128</v>
      </c>
      <c r="D32" s="59" t="s">
        <v>72</v>
      </c>
      <c r="E32" s="60"/>
    </row>
    <row r="33" spans="1:5" ht="22.5" x14ac:dyDescent="0.25">
      <c r="A33" s="56" t="s">
        <v>129</v>
      </c>
      <c r="B33" s="61" t="s">
        <v>70</v>
      </c>
      <c r="C33" s="58" t="s">
        <v>130</v>
      </c>
      <c r="D33" s="59" t="s">
        <v>72</v>
      </c>
      <c r="E33" s="60"/>
    </row>
    <row r="34" spans="1:5" ht="22.5" x14ac:dyDescent="0.25">
      <c r="A34" s="56" t="s">
        <v>131</v>
      </c>
      <c r="B34" s="61" t="s">
        <v>70</v>
      </c>
      <c r="C34" s="58" t="s">
        <v>132</v>
      </c>
      <c r="D34" s="59" t="s">
        <v>72</v>
      </c>
      <c r="E34" s="60"/>
    </row>
    <row r="35" spans="1:5" ht="22.5" x14ac:dyDescent="0.25">
      <c r="A35" s="56" t="s">
        <v>133</v>
      </c>
      <c r="B35" s="61" t="s">
        <v>70</v>
      </c>
      <c r="C35" s="58" t="s">
        <v>134</v>
      </c>
      <c r="D35" s="59" t="s">
        <v>72</v>
      </c>
      <c r="E35" s="60"/>
    </row>
    <row r="36" spans="1:5" ht="22.5" x14ac:dyDescent="0.25">
      <c r="A36" s="56" t="s">
        <v>135</v>
      </c>
      <c r="B36" s="61" t="s">
        <v>70</v>
      </c>
      <c r="C36" s="58" t="s">
        <v>136</v>
      </c>
      <c r="D36" s="59" t="s">
        <v>72</v>
      </c>
      <c r="E36" s="60"/>
    </row>
    <row r="37" spans="1:5" ht="22.5" x14ac:dyDescent="0.25">
      <c r="A37" s="56" t="s">
        <v>137</v>
      </c>
      <c r="B37" s="61" t="s">
        <v>70</v>
      </c>
      <c r="C37" s="58" t="s">
        <v>138</v>
      </c>
      <c r="D37" s="59" t="s">
        <v>72</v>
      </c>
      <c r="E37" s="60"/>
    </row>
    <row r="38" spans="1:5" ht="22.5" x14ac:dyDescent="0.25">
      <c r="A38" s="56" t="s">
        <v>139</v>
      </c>
      <c r="B38" s="61" t="s">
        <v>70</v>
      </c>
      <c r="C38" s="58" t="s">
        <v>140</v>
      </c>
      <c r="D38" s="59" t="s">
        <v>72</v>
      </c>
      <c r="E38" s="60"/>
    </row>
    <row r="39" spans="1:5" ht="22.5" x14ac:dyDescent="0.25">
      <c r="A39" s="56" t="s">
        <v>141</v>
      </c>
      <c r="B39" s="61" t="s">
        <v>70</v>
      </c>
      <c r="C39" s="58" t="s">
        <v>142</v>
      </c>
      <c r="D39" s="59" t="s">
        <v>72</v>
      </c>
      <c r="E39" s="60"/>
    </row>
    <row r="40" spans="1:5" ht="22.5" x14ac:dyDescent="0.25">
      <c r="A40" s="56" t="s">
        <v>143</v>
      </c>
      <c r="B40" s="61" t="s">
        <v>70</v>
      </c>
      <c r="C40" s="58" t="s">
        <v>144</v>
      </c>
      <c r="D40" s="59" t="s">
        <v>72</v>
      </c>
      <c r="E40" s="60"/>
    </row>
    <row r="41" spans="1:5" ht="22.5" x14ac:dyDescent="0.25">
      <c r="A41" s="56" t="s">
        <v>145</v>
      </c>
      <c r="B41" s="61" t="s">
        <v>70</v>
      </c>
      <c r="C41" s="58" t="s">
        <v>146</v>
      </c>
      <c r="D41" s="59" t="s">
        <v>72</v>
      </c>
      <c r="E41" s="60"/>
    </row>
    <row r="42" spans="1:5" ht="30.75" thickBot="1" x14ac:dyDescent="0.3">
      <c r="A42" s="56" t="s">
        <v>147</v>
      </c>
      <c r="B42" s="63" t="s">
        <v>70</v>
      </c>
      <c r="C42" s="58" t="s">
        <v>148</v>
      </c>
      <c r="D42" s="59" t="s">
        <v>72</v>
      </c>
      <c r="E42" s="60"/>
    </row>
    <row r="43" spans="1:5" ht="29.25" thickBot="1" x14ac:dyDescent="0.3">
      <c r="A43" s="50" t="s">
        <v>66</v>
      </c>
      <c r="B43" s="51" t="s">
        <v>108</v>
      </c>
      <c r="C43" s="52" t="s">
        <v>68</v>
      </c>
      <c r="D43" s="53" t="s">
        <v>149</v>
      </c>
      <c r="E43" s="54" t="str">
        <f>MID(B43,FIND("(",B43)+1,3)</f>
        <v>SSb</v>
      </c>
    </row>
    <row r="44" spans="1:5" ht="22.5" x14ac:dyDescent="0.25">
      <c r="A44" s="56" t="s">
        <v>150</v>
      </c>
      <c r="B44" s="57" t="s">
        <v>70</v>
      </c>
      <c r="C44" s="58" t="s">
        <v>151</v>
      </c>
      <c r="D44" s="65" t="s">
        <v>72</v>
      </c>
      <c r="E44" s="60"/>
    </row>
    <row r="45" spans="1:5" ht="22.5" x14ac:dyDescent="0.25">
      <c r="A45" s="56" t="s">
        <v>152</v>
      </c>
      <c r="B45" s="61" t="s">
        <v>70</v>
      </c>
      <c r="C45" s="58" t="s">
        <v>153</v>
      </c>
      <c r="D45" s="59" t="s">
        <v>72</v>
      </c>
      <c r="E45" s="60"/>
    </row>
    <row r="46" spans="1:5" ht="22.5" x14ac:dyDescent="0.25">
      <c r="A46" s="56" t="s">
        <v>154</v>
      </c>
      <c r="B46" s="61" t="s">
        <v>70</v>
      </c>
      <c r="C46" s="58" t="s">
        <v>155</v>
      </c>
      <c r="D46" s="59" t="s">
        <v>72</v>
      </c>
      <c r="E46" s="60"/>
    </row>
    <row r="47" spans="1:5" ht="22.5" x14ac:dyDescent="0.25">
      <c r="A47" s="56" t="s">
        <v>156</v>
      </c>
      <c r="B47" s="61" t="s">
        <v>70</v>
      </c>
      <c r="C47" s="58" t="s">
        <v>157</v>
      </c>
      <c r="D47" s="59" t="s">
        <v>72</v>
      </c>
      <c r="E47" s="60"/>
    </row>
    <row r="48" spans="1:5" ht="22.5" x14ac:dyDescent="0.25">
      <c r="A48" s="56" t="s">
        <v>158</v>
      </c>
      <c r="B48" s="61" t="s">
        <v>70</v>
      </c>
      <c r="C48" s="58" t="s">
        <v>159</v>
      </c>
      <c r="D48" s="59" t="s">
        <v>72</v>
      </c>
      <c r="E48" s="60"/>
    </row>
    <row r="49" spans="1:5" ht="22.5" x14ac:dyDescent="0.25">
      <c r="A49" s="56" t="s">
        <v>160</v>
      </c>
      <c r="B49" s="61" t="s">
        <v>70</v>
      </c>
      <c r="C49" s="58" t="s">
        <v>161</v>
      </c>
      <c r="D49" s="59" t="s">
        <v>72</v>
      </c>
      <c r="E49" s="60"/>
    </row>
    <row r="50" spans="1:5" ht="22.5" x14ac:dyDescent="0.25">
      <c r="A50" s="56" t="s">
        <v>162</v>
      </c>
      <c r="B50" s="61" t="s">
        <v>70</v>
      </c>
      <c r="C50" s="58" t="s">
        <v>163</v>
      </c>
      <c r="D50" s="59" t="s">
        <v>72</v>
      </c>
      <c r="E50" s="60"/>
    </row>
    <row r="51" spans="1:5" ht="22.5" x14ac:dyDescent="0.25">
      <c r="A51" s="56" t="s">
        <v>164</v>
      </c>
      <c r="B51" s="61" t="s">
        <v>70</v>
      </c>
      <c r="C51" s="58" t="s">
        <v>165</v>
      </c>
      <c r="D51" s="59" t="s">
        <v>72</v>
      </c>
      <c r="E51" s="60"/>
    </row>
    <row r="52" spans="1:5" ht="22.5" x14ac:dyDescent="0.25">
      <c r="A52" s="56" t="s">
        <v>166</v>
      </c>
      <c r="B52" s="61" t="s">
        <v>70</v>
      </c>
      <c r="C52" s="58" t="s">
        <v>167</v>
      </c>
      <c r="D52" s="59" t="s">
        <v>72</v>
      </c>
      <c r="E52" s="60"/>
    </row>
    <row r="53" spans="1:5" ht="22.5" x14ac:dyDescent="0.25">
      <c r="A53" s="56" t="s">
        <v>168</v>
      </c>
      <c r="B53" s="61" t="s">
        <v>70</v>
      </c>
      <c r="C53" s="58" t="s">
        <v>169</v>
      </c>
      <c r="D53" s="59" t="s">
        <v>72</v>
      </c>
      <c r="E53" s="60"/>
    </row>
    <row r="54" spans="1:5" ht="22.5" x14ac:dyDescent="0.25">
      <c r="A54" s="56" t="s">
        <v>170</v>
      </c>
      <c r="B54" s="61" t="s">
        <v>70</v>
      </c>
      <c r="C54" s="58" t="s">
        <v>171</v>
      </c>
      <c r="D54" s="59" t="s">
        <v>72</v>
      </c>
      <c r="E54" s="60"/>
    </row>
    <row r="55" spans="1:5" ht="22.5" x14ac:dyDescent="0.25">
      <c r="A55" s="56" t="s">
        <v>172</v>
      </c>
      <c r="B55" s="61" t="s">
        <v>70</v>
      </c>
      <c r="C55" s="58" t="s">
        <v>173</v>
      </c>
      <c r="D55" s="59" t="s">
        <v>72</v>
      </c>
      <c r="E55" s="60"/>
    </row>
    <row r="56" spans="1:5" ht="22.5" x14ac:dyDescent="0.25">
      <c r="A56" s="56" t="s">
        <v>174</v>
      </c>
      <c r="B56" s="61" t="s">
        <v>70</v>
      </c>
      <c r="C56" s="58" t="s">
        <v>175</v>
      </c>
      <c r="D56" s="59" t="s">
        <v>72</v>
      </c>
      <c r="E56" s="60"/>
    </row>
    <row r="57" spans="1:5" ht="22.5" x14ac:dyDescent="0.25">
      <c r="A57" s="56" t="s">
        <v>176</v>
      </c>
      <c r="B57" s="61" t="s">
        <v>70</v>
      </c>
      <c r="C57" s="58" t="s">
        <v>177</v>
      </c>
      <c r="D57" s="59" t="s">
        <v>72</v>
      </c>
      <c r="E57" s="60"/>
    </row>
    <row r="58" spans="1:5" ht="22.5" x14ac:dyDescent="0.25">
      <c r="A58" s="56" t="s">
        <v>178</v>
      </c>
      <c r="B58" s="61" t="s">
        <v>70</v>
      </c>
      <c r="C58" s="58" t="s">
        <v>179</v>
      </c>
      <c r="D58" s="59" t="s">
        <v>72</v>
      </c>
      <c r="E58" s="60"/>
    </row>
    <row r="59" spans="1:5" ht="22.5" x14ac:dyDescent="0.25">
      <c r="A59" s="56" t="s">
        <v>180</v>
      </c>
      <c r="B59" s="61" t="s">
        <v>70</v>
      </c>
      <c r="C59" s="58" t="s">
        <v>181</v>
      </c>
      <c r="D59" s="59" t="s">
        <v>72</v>
      </c>
      <c r="E59" s="60"/>
    </row>
    <row r="60" spans="1:5" ht="22.5" x14ac:dyDescent="0.25">
      <c r="A60" s="56" t="s">
        <v>182</v>
      </c>
      <c r="B60" s="61" t="s">
        <v>70</v>
      </c>
      <c r="C60" s="58" t="s">
        <v>183</v>
      </c>
      <c r="D60" s="59" t="s">
        <v>72</v>
      </c>
      <c r="E60" s="60"/>
    </row>
    <row r="61" spans="1:5" ht="22.5" x14ac:dyDescent="0.25">
      <c r="A61" s="56" t="s">
        <v>184</v>
      </c>
      <c r="B61" s="61" t="s">
        <v>70</v>
      </c>
      <c r="C61" s="58" t="s">
        <v>185</v>
      </c>
      <c r="D61" s="59" t="s">
        <v>72</v>
      </c>
      <c r="E61" s="60"/>
    </row>
    <row r="62" spans="1:5" ht="22.5" x14ac:dyDescent="0.25">
      <c r="A62" s="56" t="s">
        <v>186</v>
      </c>
      <c r="B62" s="61" t="s">
        <v>70</v>
      </c>
      <c r="C62" s="58" t="s">
        <v>187</v>
      </c>
      <c r="D62" s="59" t="s">
        <v>72</v>
      </c>
      <c r="E62" s="60"/>
    </row>
    <row r="63" spans="1:5" ht="23.25" thickBot="1" x14ac:dyDescent="0.3">
      <c r="A63" s="56" t="s">
        <v>188</v>
      </c>
      <c r="B63" s="63" t="s">
        <v>70</v>
      </c>
      <c r="C63" s="58" t="s">
        <v>189</v>
      </c>
      <c r="D63" s="59" t="s">
        <v>72</v>
      </c>
      <c r="E63" s="60"/>
    </row>
    <row r="64" spans="1:5" ht="29.25" thickBot="1" x14ac:dyDescent="0.3">
      <c r="A64" s="50" t="s">
        <v>66</v>
      </c>
      <c r="B64" s="51" t="s">
        <v>108</v>
      </c>
      <c r="C64" s="52" t="s">
        <v>68</v>
      </c>
      <c r="D64" s="53" t="s">
        <v>149</v>
      </c>
      <c r="E64" s="54" t="str">
        <f>MID(B64,FIND("(",B64)+1,3)</f>
        <v>SSb</v>
      </c>
    </row>
    <row r="65" spans="1:5" ht="22.5" x14ac:dyDescent="0.25">
      <c r="A65" s="56" t="s">
        <v>190</v>
      </c>
      <c r="B65" s="57" t="s">
        <v>70</v>
      </c>
      <c r="C65" s="58" t="s">
        <v>191</v>
      </c>
      <c r="D65" s="65" t="s">
        <v>72</v>
      </c>
      <c r="E65" s="60"/>
    </row>
    <row r="66" spans="1:5" ht="22.5" x14ac:dyDescent="0.25">
      <c r="A66" s="62" t="s">
        <v>107</v>
      </c>
      <c r="B66" s="61" t="s">
        <v>70</v>
      </c>
      <c r="C66" s="58" t="s">
        <v>107</v>
      </c>
      <c r="D66" s="59" t="s">
        <v>72</v>
      </c>
      <c r="E66" s="60"/>
    </row>
    <row r="67" spans="1:5" ht="22.5" x14ac:dyDescent="0.25">
      <c r="A67" s="62" t="s">
        <v>107</v>
      </c>
      <c r="B67" s="61" t="s">
        <v>70</v>
      </c>
      <c r="C67" s="58" t="s">
        <v>107</v>
      </c>
      <c r="D67" s="59" t="s">
        <v>72</v>
      </c>
      <c r="E67" s="60"/>
    </row>
    <row r="68" spans="1:5" ht="22.5" x14ac:dyDescent="0.25">
      <c r="A68" s="62" t="s">
        <v>107</v>
      </c>
      <c r="B68" s="61" t="s">
        <v>70</v>
      </c>
      <c r="C68" s="58" t="s">
        <v>107</v>
      </c>
      <c r="D68" s="59" t="s">
        <v>72</v>
      </c>
      <c r="E68" s="60"/>
    </row>
    <row r="69" spans="1:5" ht="22.5" x14ac:dyDescent="0.25">
      <c r="A69" s="62" t="s">
        <v>107</v>
      </c>
      <c r="B69" s="61" t="s">
        <v>70</v>
      </c>
      <c r="C69" s="58" t="s">
        <v>107</v>
      </c>
      <c r="D69" s="59" t="s">
        <v>72</v>
      </c>
      <c r="E69" s="60"/>
    </row>
    <row r="70" spans="1:5" ht="22.5" x14ac:dyDescent="0.25">
      <c r="A70" s="62" t="s">
        <v>107</v>
      </c>
      <c r="B70" s="61" t="s">
        <v>70</v>
      </c>
      <c r="C70" s="58" t="s">
        <v>107</v>
      </c>
      <c r="D70" s="59" t="s">
        <v>72</v>
      </c>
      <c r="E70" s="60"/>
    </row>
    <row r="71" spans="1:5" ht="22.5" x14ac:dyDescent="0.25">
      <c r="A71" s="62" t="s">
        <v>107</v>
      </c>
      <c r="B71" s="61" t="s">
        <v>70</v>
      </c>
      <c r="C71" s="58" t="s">
        <v>107</v>
      </c>
      <c r="D71" s="59" t="s">
        <v>72</v>
      </c>
      <c r="E71" s="60"/>
    </row>
    <row r="72" spans="1:5" ht="22.5" x14ac:dyDescent="0.25">
      <c r="A72" s="62" t="s">
        <v>107</v>
      </c>
      <c r="B72" s="61" t="s">
        <v>70</v>
      </c>
      <c r="C72" s="58" t="s">
        <v>107</v>
      </c>
      <c r="D72" s="59" t="s">
        <v>72</v>
      </c>
      <c r="E72" s="60"/>
    </row>
    <row r="73" spans="1:5" ht="22.5" x14ac:dyDescent="0.25">
      <c r="A73" s="62" t="s">
        <v>107</v>
      </c>
      <c r="B73" s="61" t="s">
        <v>70</v>
      </c>
      <c r="C73" s="58" t="s">
        <v>107</v>
      </c>
      <c r="D73" s="59" t="s">
        <v>72</v>
      </c>
      <c r="E73" s="60"/>
    </row>
    <row r="74" spans="1:5" ht="22.5" x14ac:dyDescent="0.25">
      <c r="A74" s="62" t="s">
        <v>107</v>
      </c>
      <c r="B74" s="61" t="s">
        <v>70</v>
      </c>
      <c r="C74" s="58" t="s">
        <v>107</v>
      </c>
      <c r="D74" s="59" t="s">
        <v>72</v>
      </c>
      <c r="E74" s="60"/>
    </row>
    <row r="75" spans="1:5" ht="22.5" x14ac:dyDescent="0.25">
      <c r="A75" s="62" t="s">
        <v>107</v>
      </c>
      <c r="B75" s="61" t="s">
        <v>70</v>
      </c>
      <c r="C75" s="58" t="s">
        <v>107</v>
      </c>
      <c r="D75" s="59" t="s">
        <v>72</v>
      </c>
      <c r="E75" s="60"/>
    </row>
    <row r="76" spans="1:5" ht="22.5" x14ac:dyDescent="0.25">
      <c r="A76" s="62" t="s">
        <v>107</v>
      </c>
      <c r="B76" s="61" t="s">
        <v>70</v>
      </c>
      <c r="C76" s="58" t="s">
        <v>107</v>
      </c>
      <c r="D76" s="59" t="s">
        <v>72</v>
      </c>
      <c r="E76" s="60"/>
    </row>
    <row r="77" spans="1:5" ht="22.5" x14ac:dyDescent="0.25">
      <c r="A77" s="62" t="s">
        <v>107</v>
      </c>
      <c r="B77" s="61" t="s">
        <v>70</v>
      </c>
      <c r="C77" s="58" t="s">
        <v>107</v>
      </c>
      <c r="D77" s="59" t="s">
        <v>72</v>
      </c>
      <c r="E77" s="60"/>
    </row>
    <row r="78" spans="1:5" ht="22.5" x14ac:dyDescent="0.25">
      <c r="A78" s="62" t="s">
        <v>107</v>
      </c>
      <c r="B78" s="61" t="s">
        <v>70</v>
      </c>
      <c r="C78" s="58" t="s">
        <v>107</v>
      </c>
      <c r="D78" s="59" t="s">
        <v>72</v>
      </c>
      <c r="E78" s="60"/>
    </row>
    <row r="79" spans="1:5" ht="22.5" x14ac:dyDescent="0.25">
      <c r="A79" s="62" t="s">
        <v>107</v>
      </c>
      <c r="B79" s="61" t="s">
        <v>70</v>
      </c>
      <c r="C79" s="58" t="s">
        <v>107</v>
      </c>
      <c r="D79" s="59" t="s">
        <v>72</v>
      </c>
      <c r="E79" s="60"/>
    </row>
    <row r="80" spans="1:5" ht="22.5" x14ac:dyDescent="0.25">
      <c r="A80" s="62" t="s">
        <v>107</v>
      </c>
      <c r="B80" s="61" t="s">
        <v>70</v>
      </c>
      <c r="C80" s="58" t="s">
        <v>107</v>
      </c>
      <c r="D80" s="59" t="s">
        <v>72</v>
      </c>
      <c r="E80" s="60"/>
    </row>
    <row r="81" spans="1:6" ht="22.5" x14ac:dyDescent="0.25">
      <c r="A81" s="62" t="s">
        <v>107</v>
      </c>
      <c r="B81" s="61" t="s">
        <v>70</v>
      </c>
      <c r="C81" s="58" t="s">
        <v>107</v>
      </c>
      <c r="D81" s="59" t="s">
        <v>72</v>
      </c>
      <c r="E81" s="60"/>
    </row>
    <row r="82" spans="1:6" ht="22.5" x14ac:dyDescent="0.25">
      <c r="A82" s="62" t="s">
        <v>107</v>
      </c>
      <c r="B82" s="61" t="s">
        <v>70</v>
      </c>
      <c r="C82" s="58" t="s">
        <v>107</v>
      </c>
      <c r="D82" s="59" t="s">
        <v>72</v>
      </c>
      <c r="E82" s="60"/>
    </row>
    <row r="83" spans="1:6" ht="22.5" x14ac:dyDescent="0.25">
      <c r="A83" s="62" t="s">
        <v>107</v>
      </c>
      <c r="B83" s="61" t="s">
        <v>70</v>
      </c>
      <c r="C83" s="58" t="s">
        <v>107</v>
      </c>
      <c r="D83" s="59" t="s">
        <v>72</v>
      </c>
      <c r="E83" s="60"/>
    </row>
    <row r="84" spans="1:6" ht="23.25" thickBot="1" x14ac:dyDescent="0.3">
      <c r="A84" s="62" t="s">
        <v>107</v>
      </c>
      <c r="B84" s="63" t="s">
        <v>70</v>
      </c>
      <c r="C84" s="58" t="s">
        <v>107</v>
      </c>
      <c r="D84" s="59" t="s">
        <v>72</v>
      </c>
      <c r="E84" s="60"/>
    </row>
    <row r="85" spans="1:6" ht="32.25" thickBot="1" x14ac:dyDescent="0.3">
      <c r="A85" s="50" t="s">
        <v>66</v>
      </c>
      <c r="B85" s="51" t="s">
        <v>192</v>
      </c>
      <c r="C85" s="52" t="s">
        <v>68</v>
      </c>
      <c r="D85" s="53" t="str">
        <f>CONCATENATE("Your Score",[1]Parameters!$A$1,[1]Parameters!$A$1,IF(10+(ROUND(SUM(D86:D105)*10,1))=10,"   ",10+(ROUND(SUM(D86:D105)*10,1))),"/10(",MID(B85,FIND("(",B85)+1,4),")")</f>
        <v>Your Score
   /10(SSc.)</v>
      </c>
      <c r="E85" s="54" t="str">
        <f>MID(B85,FIND("(",B85)+1,3)</f>
        <v>SSc</v>
      </c>
      <c r="F85" s="55">
        <f>IF(TRIM(MID(D85,FIND("/",SUBSTITUTE(D85,"Your Score ",""))-3,3))="",0,TRIM(MID(D85,FIND("/",SUBSTITUTE(D85,"Your Score ",""))-3,3))*1)</f>
        <v>0</v>
      </c>
    </row>
    <row r="86" spans="1:6" ht="22.5" x14ac:dyDescent="0.25">
      <c r="A86" s="56" t="s">
        <v>193</v>
      </c>
      <c r="B86" s="57" t="s">
        <v>70</v>
      </c>
      <c r="C86" s="58" t="s">
        <v>194</v>
      </c>
      <c r="D86" s="65" t="s">
        <v>72</v>
      </c>
      <c r="E86" s="60"/>
    </row>
    <row r="87" spans="1:6" ht="22.5" x14ac:dyDescent="0.25">
      <c r="A87" s="56" t="s">
        <v>195</v>
      </c>
      <c r="B87" s="61" t="s">
        <v>70</v>
      </c>
      <c r="C87" s="58" t="s">
        <v>196</v>
      </c>
      <c r="D87" s="59" t="s">
        <v>72</v>
      </c>
      <c r="E87" s="60"/>
    </row>
    <row r="88" spans="1:6" ht="22.5" x14ac:dyDescent="0.25">
      <c r="A88" s="56" t="s">
        <v>197</v>
      </c>
      <c r="B88" s="61" t="s">
        <v>70</v>
      </c>
      <c r="C88" s="58" t="s">
        <v>198</v>
      </c>
      <c r="D88" s="59" t="s">
        <v>72</v>
      </c>
      <c r="E88" s="60"/>
    </row>
    <row r="89" spans="1:6" ht="22.5" x14ac:dyDescent="0.25">
      <c r="A89" s="56" t="s">
        <v>199</v>
      </c>
      <c r="B89" s="61" t="s">
        <v>70</v>
      </c>
      <c r="C89" s="58" t="s">
        <v>200</v>
      </c>
      <c r="D89" s="59" t="s">
        <v>72</v>
      </c>
      <c r="E89" s="60"/>
    </row>
    <row r="90" spans="1:6" ht="22.5" x14ac:dyDescent="0.25">
      <c r="A90" s="56" t="s">
        <v>201</v>
      </c>
      <c r="B90" s="61" t="s">
        <v>70</v>
      </c>
      <c r="C90" s="58" t="s">
        <v>202</v>
      </c>
      <c r="D90" s="59" t="s">
        <v>72</v>
      </c>
      <c r="E90" s="60"/>
    </row>
    <row r="91" spans="1:6" ht="22.5" x14ac:dyDescent="0.25">
      <c r="A91" s="56" t="s">
        <v>203</v>
      </c>
      <c r="B91" s="61" t="s">
        <v>70</v>
      </c>
      <c r="C91" s="58" t="s">
        <v>204</v>
      </c>
      <c r="D91" s="59" t="s">
        <v>72</v>
      </c>
      <c r="E91" s="60"/>
    </row>
    <row r="92" spans="1:6" ht="22.5" x14ac:dyDescent="0.25">
      <c r="A92" s="56" t="s">
        <v>205</v>
      </c>
      <c r="B92" s="61" t="s">
        <v>70</v>
      </c>
      <c r="C92" s="58" t="s">
        <v>206</v>
      </c>
      <c r="D92" s="59" t="s">
        <v>72</v>
      </c>
      <c r="E92" s="60"/>
    </row>
    <row r="93" spans="1:6" ht="22.5" x14ac:dyDescent="0.25">
      <c r="A93" s="56" t="s">
        <v>207</v>
      </c>
      <c r="B93" s="61" t="s">
        <v>70</v>
      </c>
      <c r="C93" s="58" t="s">
        <v>208</v>
      </c>
      <c r="D93" s="59" t="s">
        <v>72</v>
      </c>
      <c r="E93" s="60"/>
    </row>
    <row r="94" spans="1:6" ht="22.5" x14ac:dyDescent="0.25">
      <c r="A94" s="56" t="s">
        <v>209</v>
      </c>
      <c r="B94" s="61" t="s">
        <v>70</v>
      </c>
      <c r="C94" s="58" t="s">
        <v>210</v>
      </c>
      <c r="D94" s="59" t="s">
        <v>72</v>
      </c>
      <c r="E94" s="60"/>
    </row>
    <row r="95" spans="1:6" ht="22.5" x14ac:dyDescent="0.25">
      <c r="A95" s="56" t="s">
        <v>211</v>
      </c>
      <c r="B95" s="61" t="s">
        <v>70</v>
      </c>
      <c r="C95" s="58" t="s">
        <v>212</v>
      </c>
      <c r="D95" s="59" t="s">
        <v>72</v>
      </c>
      <c r="E95" s="60"/>
    </row>
    <row r="96" spans="1:6" ht="22.5" x14ac:dyDescent="0.25">
      <c r="A96" s="56" t="s">
        <v>213</v>
      </c>
      <c r="B96" s="61" t="s">
        <v>70</v>
      </c>
      <c r="C96" s="58" t="s">
        <v>214</v>
      </c>
      <c r="D96" s="59" t="s">
        <v>72</v>
      </c>
      <c r="E96" s="60"/>
    </row>
    <row r="97" spans="1:6" ht="22.5" x14ac:dyDescent="0.25">
      <c r="A97" s="56" t="s">
        <v>215</v>
      </c>
      <c r="B97" s="61" t="s">
        <v>70</v>
      </c>
      <c r="C97" s="58" t="s">
        <v>216</v>
      </c>
      <c r="D97" s="59" t="s">
        <v>72</v>
      </c>
      <c r="E97" s="60"/>
    </row>
    <row r="98" spans="1:6" ht="22.5" x14ac:dyDescent="0.25">
      <c r="A98" s="62" t="s">
        <v>107</v>
      </c>
      <c r="B98" s="61" t="s">
        <v>70</v>
      </c>
      <c r="C98" s="58" t="s">
        <v>107</v>
      </c>
      <c r="D98" s="59" t="s">
        <v>72</v>
      </c>
      <c r="E98" s="60"/>
    </row>
    <row r="99" spans="1:6" ht="22.5" x14ac:dyDescent="0.25">
      <c r="A99" s="62" t="s">
        <v>107</v>
      </c>
      <c r="B99" s="61" t="s">
        <v>70</v>
      </c>
      <c r="C99" s="58" t="s">
        <v>107</v>
      </c>
      <c r="D99" s="59" t="s">
        <v>72</v>
      </c>
      <c r="E99" s="60"/>
    </row>
    <row r="100" spans="1:6" ht="22.5" x14ac:dyDescent="0.25">
      <c r="A100" s="62" t="s">
        <v>107</v>
      </c>
      <c r="B100" s="61" t="s">
        <v>70</v>
      </c>
      <c r="C100" s="58" t="s">
        <v>107</v>
      </c>
      <c r="D100" s="59" t="s">
        <v>72</v>
      </c>
      <c r="E100" s="60"/>
    </row>
    <row r="101" spans="1:6" ht="22.5" x14ac:dyDescent="0.25">
      <c r="A101" s="62" t="s">
        <v>107</v>
      </c>
      <c r="B101" s="61" t="s">
        <v>70</v>
      </c>
      <c r="C101" s="58" t="s">
        <v>107</v>
      </c>
      <c r="D101" s="59" t="s">
        <v>72</v>
      </c>
      <c r="E101" s="60"/>
    </row>
    <row r="102" spans="1:6" ht="22.5" x14ac:dyDescent="0.25">
      <c r="A102" s="62" t="s">
        <v>107</v>
      </c>
      <c r="B102" s="61" t="s">
        <v>70</v>
      </c>
      <c r="C102" s="58" t="s">
        <v>107</v>
      </c>
      <c r="D102" s="59" t="s">
        <v>72</v>
      </c>
      <c r="E102" s="60"/>
    </row>
    <row r="103" spans="1:6" ht="22.5" x14ac:dyDescent="0.25">
      <c r="A103" s="62" t="s">
        <v>107</v>
      </c>
      <c r="B103" s="61" t="s">
        <v>70</v>
      </c>
      <c r="C103" s="58" t="s">
        <v>107</v>
      </c>
      <c r="D103" s="59" t="s">
        <v>72</v>
      </c>
      <c r="E103" s="60"/>
    </row>
    <row r="104" spans="1:6" ht="22.5" x14ac:dyDescent="0.25">
      <c r="A104" s="62" t="s">
        <v>107</v>
      </c>
      <c r="B104" s="61" t="s">
        <v>70</v>
      </c>
      <c r="C104" s="58" t="s">
        <v>107</v>
      </c>
      <c r="D104" s="59" t="s">
        <v>72</v>
      </c>
      <c r="E104" s="60"/>
    </row>
    <row r="105" spans="1:6" ht="23.25" thickBot="1" x14ac:dyDescent="0.3">
      <c r="A105" s="62" t="s">
        <v>107</v>
      </c>
      <c r="B105" s="63" t="s">
        <v>70</v>
      </c>
      <c r="C105" s="58" t="s">
        <v>107</v>
      </c>
      <c r="D105" s="59" t="s">
        <v>72</v>
      </c>
      <c r="E105" s="60"/>
    </row>
    <row r="106" spans="1:6" ht="32.25" thickBot="1" x14ac:dyDescent="0.3">
      <c r="A106" s="50" t="s">
        <v>66</v>
      </c>
      <c r="B106" s="51" t="s">
        <v>217</v>
      </c>
      <c r="C106" s="52" t="s">
        <v>68</v>
      </c>
      <c r="D106" s="53" t="str">
        <f>CONCATENATE("Your Score",[1]Parameters!$A$1,[1]Parameters!$A$1,IF(10+(ROUND(SUM(D107:D147)*10,1))=10,"   ",10+(ROUND(SUM(D107:D147)*10,1))),"/10(",MID(B106,FIND("(",B106)+1,4),")")</f>
        <v>Your Score
   /10(SSd.)</v>
      </c>
      <c r="E106" s="54" t="str">
        <f>MID(B106,FIND("(",B106)+1,3)</f>
        <v>SSd</v>
      </c>
      <c r="F106" s="55">
        <f>IF(TRIM(MID(D106,FIND("/",SUBSTITUTE(D106,"Your Score ",""))-3,3))="",0,TRIM(MID(D106,FIND("/",SUBSTITUTE(D106,"Your Score ",""))-3,3))*1)</f>
        <v>0</v>
      </c>
    </row>
    <row r="107" spans="1:6" ht="22.5" x14ac:dyDescent="0.25">
      <c r="A107" s="56" t="s">
        <v>218</v>
      </c>
      <c r="B107" s="57" t="s">
        <v>70</v>
      </c>
      <c r="C107" s="58" t="s">
        <v>219</v>
      </c>
      <c r="D107" s="65" t="s">
        <v>72</v>
      </c>
      <c r="E107" s="60"/>
    </row>
    <row r="108" spans="1:6" ht="22.5" x14ac:dyDescent="0.25">
      <c r="A108" s="56" t="s">
        <v>220</v>
      </c>
      <c r="B108" s="61" t="s">
        <v>70</v>
      </c>
      <c r="C108" s="58" t="s">
        <v>221</v>
      </c>
      <c r="D108" s="59" t="s">
        <v>72</v>
      </c>
      <c r="E108" s="60"/>
    </row>
    <row r="109" spans="1:6" ht="22.5" x14ac:dyDescent="0.25">
      <c r="A109" s="56" t="s">
        <v>222</v>
      </c>
      <c r="B109" s="61" t="s">
        <v>70</v>
      </c>
      <c r="C109" s="58" t="s">
        <v>223</v>
      </c>
      <c r="D109" s="59" t="s">
        <v>72</v>
      </c>
      <c r="E109" s="60"/>
    </row>
    <row r="110" spans="1:6" ht="22.5" x14ac:dyDescent="0.25">
      <c r="A110" s="56" t="s">
        <v>224</v>
      </c>
      <c r="B110" s="61" t="s">
        <v>70</v>
      </c>
      <c r="C110" s="58" t="s">
        <v>225</v>
      </c>
      <c r="D110" s="59" t="s">
        <v>72</v>
      </c>
      <c r="E110" s="60"/>
    </row>
    <row r="111" spans="1:6" ht="22.5" x14ac:dyDescent="0.25">
      <c r="A111" s="56" t="s">
        <v>226</v>
      </c>
      <c r="B111" s="61" t="s">
        <v>70</v>
      </c>
      <c r="C111" s="58" t="s">
        <v>227</v>
      </c>
      <c r="D111" s="59" t="s">
        <v>72</v>
      </c>
      <c r="E111" s="60"/>
    </row>
    <row r="112" spans="1:6" ht="22.5" x14ac:dyDescent="0.25">
      <c r="A112" s="56" t="s">
        <v>228</v>
      </c>
      <c r="B112" s="61" t="s">
        <v>70</v>
      </c>
      <c r="C112" s="58" t="s">
        <v>229</v>
      </c>
      <c r="D112" s="59" t="s">
        <v>72</v>
      </c>
      <c r="E112" s="60"/>
    </row>
    <row r="113" spans="1:5" ht="22.5" x14ac:dyDescent="0.25">
      <c r="A113" s="56" t="s">
        <v>230</v>
      </c>
      <c r="B113" s="61" t="s">
        <v>70</v>
      </c>
      <c r="C113" s="58" t="s">
        <v>231</v>
      </c>
      <c r="D113" s="59" t="s">
        <v>72</v>
      </c>
      <c r="E113" s="60"/>
    </row>
    <row r="114" spans="1:5" ht="22.5" x14ac:dyDescent="0.25">
      <c r="A114" s="56" t="s">
        <v>232</v>
      </c>
      <c r="B114" s="61" t="s">
        <v>70</v>
      </c>
      <c r="C114" s="58" t="s">
        <v>233</v>
      </c>
      <c r="D114" s="59" t="s">
        <v>72</v>
      </c>
      <c r="E114" s="60"/>
    </row>
    <row r="115" spans="1:5" ht="22.5" x14ac:dyDescent="0.25">
      <c r="A115" s="56" t="s">
        <v>234</v>
      </c>
      <c r="B115" s="61" t="s">
        <v>70</v>
      </c>
      <c r="C115" s="58" t="s">
        <v>235</v>
      </c>
      <c r="D115" s="59" t="s">
        <v>72</v>
      </c>
      <c r="E115" s="60"/>
    </row>
    <row r="116" spans="1:5" ht="22.5" x14ac:dyDescent="0.25">
      <c r="A116" s="56" t="s">
        <v>236</v>
      </c>
      <c r="B116" s="61" t="s">
        <v>70</v>
      </c>
      <c r="C116" s="58" t="s">
        <v>237</v>
      </c>
      <c r="D116" s="59" t="s">
        <v>72</v>
      </c>
      <c r="E116" s="60"/>
    </row>
    <row r="117" spans="1:5" ht="22.5" x14ac:dyDescent="0.25">
      <c r="A117" s="56" t="s">
        <v>238</v>
      </c>
      <c r="B117" s="61" t="s">
        <v>70</v>
      </c>
      <c r="C117" s="58" t="s">
        <v>239</v>
      </c>
      <c r="D117" s="59" t="s">
        <v>72</v>
      </c>
      <c r="E117" s="60"/>
    </row>
    <row r="118" spans="1:5" ht="22.5" x14ac:dyDescent="0.25">
      <c r="A118" s="56" t="s">
        <v>240</v>
      </c>
      <c r="B118" s="61" t="s">
        <v>70</v>
      </c>
      <c r="C118" s="58" t="s">
        <v>241</v>
      </c>
      <c r="D118" s="59" t="s">
        <v>72</v>
      </c>
      <c r="E118" s="60"/>
    </row>
    <row r="119" spans="1:5" ht="22.5" x14ac:dyDescent="0.25">
      <c r="A119" s="56" t="s">
        <v>242</v>
      </c>
      <c r="B119" s="61" t="s">
        <v>70</v>
      </c>
      <c r="C119" s="58" t="s">
        <v>243</v>
      </c>
      <c r="D119" s="59" t="s">
        <v>72</v>
      </c>
      <c r="E119" s="60"/>
    </row>
    <row r="120" spans="1:5" ht="22.5" x14ac:dyDescent="0.25">
      <c r="A120" s="56" t="s">
        <v>244</v>
      </c>
      <c r="B120" s="61" t="s">
        <v>70</v>
      </c>
      <c r="C120" s="58" t="s">
        <v>245</v>
      </c>
      <c r="D120" s="59" t="s">
        <v>72</v>
      </c>
      <c r="E120" s="60"/>
    </row>
    <row r="121" spans="1:5" ht="22.5" x14ac:dyDescent="0.25">
      <c r="A121" s="56" t="s">
        <v>246</v>
      </c>
      <c r="B121" s="61" t="s">
        <v>70</v>
      </c>
      <c r="C121" s="58" t="s">
        <v>247</v>
      </c>
      <c r="D121" s="59" t="s">
        <v>72</v>
      </c>
      <c r="E121" s="60"/>
    </row>
    <row r="122" spans="1:5" ht="22.5" x14ac:dyDescent="0.25">
      <c r="A122" s="56" t="s">
        <v>248</v>
      </c>
      <c r="B122" s="61" t="s">
        <v>70</v>
      </c>
      <c r="C122" s="58" t="s">
        <v>249</v>
      </c>
      <c r="D122" s="59" t="s">
        <v>72</v>
      </c>
      <c r="E122" s="60"/>
    </row>
    <row r="123" spans="1:5" ht="22.5" x14ac:dyDescent="0.25">
      <c r="A123" s="56" t="s">
        <v>250</v>
      </c>
      <c r="B123" s="61" t="s">
        <v>70</v>
      </c>
      <c r="C123" s="58" t="s">
        <v>251</v>
      </c>
      <c r="D123" s="59" t="s">
        <v>72</v>
      </c>
      <c r="E123" s="60"/>
    </row>
    <row r="124" spans="1:5" ht="22.5" x14ac:dyDescent="0.25">
      <c r="A124" s="56" t="s">
        <v>252</v>
      </c>
      <c r="B124" s="61" t="s">
        <v>70</v>
      </c>
      <c r="C124" s="58" t="s">
        <v>253</v>
      </c>
      <c r="D124" s="59" t="s">
        <v>72</v>
      </c>
      <c r="E124" s="60"/>
    </row>
    <row r="125" spans="1:5" ht="22.5" x14ac:dyDescent="0.25">
      <c r="A125" s="56" t="s">
        <v>254</v>
      </c>
      <c r="B125" s="61" t="s">
        <v>70</v>
      </c>
      <c r="C125" s="58" t="s">
        <v>255</v>
      </c>
      <c r="D125" s="59" t="s">
        <v>72</v>
      </c>
      <c r="E125" s="60"/>
    </row>
    <row r="126" spans="1:5" ht="23.25" thickBot="1" x14ac:dyDescent="0.3">
      <c r="A126" s="56" t="s">
        <v>256</v>
      </c>
      <c r="B126" s="63" t="s">
        <v>70</v>
      </c>
      <c r="C126" s="58" t="s">
        <v>257</v>
      </c>
      <c r="D126" s="59" t="s">
        <v>72</v>
      </c>
      <c r="E126" s="60"/>
    </row>
    <row r="127" spans="1:5" ht="29.25" thickBot="1" x14ac:dyDescent="0.3">
      <c r="A127" s="50" t="s">
        <v>66</v>
      </c>
      <c r="B127" s="51" t="s">
        <v>217</v>
      </c>
      <c r="C127" s="52" t="s">
        <v>68</v>
      </c>
      <c r="D127" s="53" t="s">
        <v>149</v>
      </c>
      <c r="E127" s="54" t="str">
        <f>MID(B127,FIND("(",B127)+1,3)</f>
        <v>SSd</v>
      </c>
    </row>
    <row r="128" spans="1:5" ht="22.5" x14ac:dyDescent="0.25">
      <c r="A128" s="56" t="s">
        <v>258</v>
      </c>
      <c r="B128" s="57" t="s">
        <v>70</v>
      </c>
      <c r="C128" s="58" t="s">
        <v>259</v>
      </c>
      <c r="D128" s="65" t="s">
        <v>72</v>
      </c>
      <c r="E128" s="60"/>
    </row>
    <row r="129" spans="1:5" ht="22.5" x14ac:dyDescent="0.25">
      <c r="A129" s="56" t="s">
        <v>260</v>
      </c>
      <c r="B129" s="61" t="s">
        <v>70</v>
      </c>
      <c r="C129" s="58" t="s">
        <v>261</v>
      </c>
      <c r="D129" s="59" t="s">
        <v>72</v>
      </c>
      <c r="E129" s="60"/>
    </row>
    <row r="130" spans="1:5" ht="22.5" x14ac:dyDescent="0.25">
      <c r="A130" s="56" t="s">
        <v>262</v>
      </c>
      <c r="B130" s="61" t="s">
        <v>70</v>
      </c>
      <c r="C130" s="58" t="s">
        <v>263</v>
      </c>
      <c r="D130" s="59" t="s">
        <v>72</v>
      </c>
      <c r="E130" s="60"/>
    </row>
    <row r="131" spans="1:5" ht="22.5" x14ac:dyDescent="0.25">
      <c r="A131" s="56" t="s">
        <v>264</v>
      </c>
      <c r="B131" s="61" t="s">
        <v>70</v>
      </c>
      <c r="C131" s="58" t="s">
        <v>265</v>
      </c>
      <c r="D131" s="59" t="s">
        <v>72</v>
      </c>
      <c r="E131" s="60"/>
    </row>
    <row r="132" spans="1:5" ht="22.5" x14ac:dyDescent="0.25">
      <c r="A132" s="62" t="s">
        <v>107</v>
      </c>
      <c r="B132" s="61" t="s">
        <v>70</v>
      </c>
      <c r="C132" s="58" t="s">
        <v>107</v>
      </c>
      <c r="D132" s="59" t="s">
        <v>72</v>
      </c>
      <c r="E132" s="60"/>
    </row>
    <row r="133" spans="1:5" ht="22.5" x14ac:dyDescent="0.25">
      <c r="A133" s="62" t="s">
        <v>107</v>
      </c>
      <c r="B133" s="61" t="s">
        <v>70</v>
      </c>
      <c r="C133" s="58" t="s">
        <v>107</v>
      </c>
      <c r="D133" s="59" t="s">
        <v>72</v>
      </c>
      <c r="E133" s="60"/>
    </row>
    <row r="134" spans="1:5" ht="22.5" x14ac:dyDescent="0.25">
      <c r="A134" s="62" t="s">
        <v>107</v>
      </c>
      <c r="B134" s="61" t="s">
        <v>70</v>
      </c>
      <c r="C134" s="58" t="s">
        <v>107</v>
      </c>
      <c r="D134" s="59" t="s">
        <v>72</v>
      </c>
      <c r="E134" s="60"/>
    </row>
    <row r="135" spans="1:5" ht="22.5" x14ac:dyDescent="0.25">
      <c r="A135" s="62" t="s">
        <v>107</v>
      </c>
      <c r="B135" s="61" t="s">
        <v>70</v>
      </c>
      <c r="C135" s="58" t="s">
        <v>107</v>
      </c>
      <c r="D135" s="59" t="s">
        <v>72</v>
      </c>
      <c r="E135" s="60"/>
    </row>
    <row r="136" spans="1:5" ht="22.5" x14ac:dyDescent="0.25">
      <c r="A136" s="62" t="s">
        <v>107</v>
      </c>
      <c r="B136" s="61" t="s">
        <v>70</v>
      </c>
      <c r="C136" s="58" t="s">
        <v>107</v>
      </c>
      <c r="D136" s="59" t="s">
        <v>72</v>
      </c>
      <c r="E136" s="60"/>
    </row>
    <row r="137" spans="1:5" ht="22.5" x14ac:dyDescent="0.25">
      <c r="A137" s="62" t="s">
        <v>107</v>
      </c>
      <c r="B137" s="61" t="s">
        <v>70</v>
      </c>
      <c r="C137" s="58" t="s">
        <v>107</v>
      </c>
      <c r="D137" s="59" t="s">
        <v>72</v>
      </c>
      <c r="E137" s="60"/>
    </row>
    <row r="138" spans="1:5" ht="22.5" x14ac:dyDescent="0.25">
      <c r="A138" s="62" t="s">
        <v>107</v>
      </c>
      <c r="B138" s="61" t="s">
        <v>70</v>
      </c>
      <c r="C138" s="58" t="s">
        <v>107</v>
      </c>
      <c r="D138" s="59" t="s">
        <v>72</v>
      </c>
      <c r="E138" s="60"/>
    </row>
    <row r="139" spans="1:5" ht="22.5" x14ac:dyDescent="0.25">
      <c r="A139" s="62" t="s">
        <v>107</v>
      </c>
      <c r="B139" s="61" t="s">
        <v>70</v>
      </c>
      <c r="C139" s="58" t="s">
        <v>107</v>
      </c>
      <c r="D139" s="59" t="s">
        <v>72</v>
      </c>
      <c r="E139" s="60"/>
    </row>
    <row r="140" spans="1:5" ht="22.5" x14ac:dyDescent="0.25">
      <c r="A140" s="62" t="s">
        <v>107</v>
      </c>
      <c r="B140" s="61" t="s">
        <v>70</v>
      </c>
      <c r="C140" s="58" t="s">
        <v>107</v>
      </c>
      <c r="D140" s="59" t="s">
        <v>72</v>
      </c>
      <c r="E140" s="60"/>
    </row>
    <row r="141" spans="1:5" ht="22.5" x14ac:dyDescent="0.25">
      <c r="A141" s="62" t="s">
        <v>107</v>
      </c>
      <c r="B141" s="61" t="s">
        <v>70</v>
      </c>
      <c r="C141" s="58" t="s">
        <v>107</v>
      </c>
      <c r="D141" s="59" t="s">
        <v>72</v>
      </c>
      <c r="E141" s="60"/>
    </row>
    <row r="142" spans="1:5" ht="22.5" x14ac:dyDescent="0.25">
      <c r="A142" s="62" t="s">
        <v>107</v>
      </c>
      <c r="B142" s="61" t="s">
        <v>70</v>
      </c>
      <c r="C142" s="58" t="s">
        <v>107</v>
      </c>
      <c r="D142" s="59" t="s">
        <v>72</v>
      </c>
      <c r="E142" s="60"/>
    </row>
    <row r="143" spans="1:5" ht="22.5" x14ac:dyDescent="0.25">
      <c r="A143" s="62" t="s">
        <v>107</v>
      </c>
      <c r="B143" s="61" t="s">
        <v>70</v>
      </c>
      <c r="C143" s="58" t="s">
        <v>107</v>
      </c>
      <c r="D143" s="59" t="s">
        <v>72</v>
      </c>
      <c r="E143" s="60"/>
    </row>
    <row r="144" spans="1:5" ht="22.5" x14ac:dyDescent="0.25">
      <c r="A144" s="62" t="s">
        <v>107</v>
      </c>
      <c r="B144" s="61" t="s">
        <v>70</v>
      </c>
      <c r="C144" s="58" t="s">
        <v>107</v>
      </c>
      <c r="D144" s="59" t="s">
        <v>72</v>
      </c>
      <c r="E144" s="60"/>
    </row>
    <row r="145" spans="1:6" ht="22.5" x14ac:dyDescent="0.25">
      <c r="A145" s="62" t="s">
        <v>107</v>
      </c>
      <c r="B145" s="61" t="s">
        <v>70</v>
      </c>
      <c r="C145" s="58" t="s">
        <v>107</v>
      </c>
      <c r="D145" s="59" t="s">
        <v>72</v>
      </c>
      <c r="E145" s="60"/>
    </row>
    <row r="146" spans="1:6" ht="22.5" x14ac:dyDescent="0.25">
      <c r="A146" s="62" t="s">
        <v>107</v>
      </c>
      <c r="B146" s="61" t="s">
        <v>70</v>
      </c>
      <c r="C146" s="58" t="s">
        <v>107</v>
      </c>
      <c r="D146" s="59" t="s">
        <v>72</v>
      </c>
      <c r="E146" s="60"/>
    </row>
    <row r="147" spans="1:6" ht="23.25" thickBot="1" x14ac:dyDescent="0.3">
      <c r="A147" s="62" t="s">
        <v>107</v>
      </c>
      <c r="B147" s="63" t="s">
        <v>70</v>
      </c>
      <c r="C147" s="58" t="s">
        <v>107</v>
      </c>
      <c r="D147" s="59" t="s">
        <v>72</v>
      </c>
      <c r="E147" s="60"/>
    </row>
    <row r="148" spans="1:6" ht="32.25" thickBot="1" x14ac:dyDescent="0.3">
      <c r="A148" s="50" t="s">
        <v>66</v>
      </c>
      <c r="B148" s="51" t="s">
        <v>266</v>
      </c>
      <c r="C148" s="52" t="s">
        <v>68</v>
      </c>
      <c r="D148" s="53" t="str">
        <f>CONCATENATE("Your Score",[1]Parameters!$A$1,[1]Parameters!$A$1,IF(10+(ROUND(SUM(D149:D189)*10,1))=10,"   ",10+(ROUND(SUM(D149:D189)*10,1))),"/10(",MID(B148,FIND("(",B148)+1,4),")")</f>
        <v>Your Score
   /10(SSe.)</v>
      </c>
      <c r="E148" s="54" t="str">
        <f>MID(B148,FIND("(",B148)+1,3)</f>
        <v>SSe</v>
      </c>
      <c r="F148" s="55">
        <f>IF(TRIM(MID(D148,FIND("/",SUBSTITUTE(D148,"Your Score ",""))-3,3))="",0,TRIM(MID(D148,FIND("/",SUBSTITUTE(D148,"Your Score ",""))-3,3))*1)</f>
        <v>0</v>
      </c>
    </row>
    <row r="149" spans="1:6" ht="22.5" x14ac:dyDescent="0.25">
      <c r="A149" s="56" t="s">
        <v>267</v>
      </c>
      <c r="B149" s="57" t="s">
        <v>70</v>
      </c>
      <c r="C149" s="58" t="s">
        <v>268</v>
      </c>
      <c r="D149" s="59" t="s">
        <v>72</v>
      </c>
      <c r="E149" s="60"/>
    </row>
    <row r="150" spans="1:6" ht="22.5" x14ac:dyDescent="0.25">
      <c r="A150" s="56" t="s">
        <v>269</v>
      </c>
      <c r="B150" s="61" t="s">
        <v>70</v>
      </c>
      <c r="C150" s="58" t="s">
        <v>270</v>
      </c>
      <c r="D150" s="59" t="s">
        <v>72</v>
      </c>
      <c r="E150" s="60"/>
    </row>
    <row r="151" spans="1:6" ht="22.5" x14ac:dyDescent="0.25">
      <c r="A151" s="56" t="s">
        <v>271</v>
      </c>
      <c r="B151" s="61" t="s">
        <v>70</v>
      </c>
      <c r="C151" s="58" t="s">
        <v>272</v>
      </c>
      <c r="D151" s="59" t="s">
        <v>72</v>
      </c>
      <c r="E151" s="60"/>
    </row>
    <row r="152" spans="1:6" ht="22.5" x14ac:dyDescent="0.25">
      <c r="A152" s="56" t="s">
        <v>273</v>
      </c>
      <c r="B152" s="61" t="s">
        <v>70</v>
      </c>
      <c r="C152" s="58" t="s">
        <v>274</v>
      </c>
      <c r="D152" s="59" t="s">
        <v>72</v>
      </c>
      <c r="E152" s="60"/>
    </row>
    <row r="153" spans="1:6" ht="22.5" x14ac:dyDescent="0.25">
      <c r="A153" s="56" t="s">
        <v>275</v>
      </c>
      <c r="B153" s="61" t="s">
        <v>70</v>
      </c>
      <c r="C153" s="58" t="s">
        <v>276</v>
      </c>
      <c r="D153" s="59" t="s">
        <v>72</v>
      </c>
      <c r="E153" s="60"/>
    </row>
    <row r="154" spans="1:6" ht="22.5" x14ac:dyDescent="0.25">
      <c r="A154" s="56" t="s">
        <v>277</v>
      </c>
      <c r="B154" s="61" t="s">
        <v>70</v>
      </c>
      <c r="C154" s="58" t="s">
        <v>278</v>
      </c>
      <c r="D154" s="59" t="s">
        <v>72</v>
      </c>
      <c r="E154" s="60"/>
    </row>
    <row r="155" spans="1:6" ht="22.5" x14ac:dyDescent="0.25">
      <c r="A155" s="56" t="s">
        <v>279</v>
      </c>
      <c r="B155" s="61" t="s">
        <v>70</v>
      </c>
      <c r="C155" s="58" t="s">
        <v>280</v>
      </c>
      <c r="D155" s="59" t="s">
        <v>72</v>
      </c>
      <c r="E155" s="60"/>
    </row>
    <row r="156" spans="1:6" ht="22.5" x14ac:dyDescent="0.25">
      <c r="A156" s="56" t="s">
        <v>281</v>
      </c>
      <c r="B156" s="61" t="s">
        <v>70</v>
      </c>
      <c r="C156" s="58" t="s">
        <v>282</v>
      </c>
      <c r="D156" s="59" t="s">
        <v>72</v>
      </c>
      <c r="E156" s="60"/>
    </row>
    <row r="157" spans="1:6" ht="22.5" x14ac:dyDescent="0.25">
      <c r="A157" s="56" t="s">
        <v>283</v>
      </c>
      <c r="B157" s="61" t="s">
        <v>70</v>
      </c>
      <c r="C157" s="58" t="s">
        <v>284</v>
      </c>
      <c r="D157" s="59" t="s">
        <v>72</v>
      </c>
      <c r="E157" s="60"/>
    </row>
    <row r="158" spans="1:6" ht="22.5" x14ac:dyDescent="0.25">
      <c r="A158" s="56" t="s">
        <v>285</v>
      </c>
      <c r="B158" s="61" t="s">
        <v>70</v>
      </c>
      <c r="C158" s="58" t="s">
        <v>286</v>
      </c>
      <c r="D158" s="59" t="s">
        <v>72</v>
      </c>
      <c r="E158" s="60"/>
    </row>
    <row r="159" spans="1:6" ht="22.5" x14ac:dyDescent="0.25">
      <c r="A159" s="56" t="s">
        <v>287</v>
      </c>
      <c r="B159" s="61" t="s">
        <v>70</v>
      </c>
      <c r="C159" s="58" t="s">
        <v>288</v>
      </c>
      <c r="D159" s="59" t="s">
        <v>72</v>
      </c>
      <c r="E159" s="60"/>
    </row>
    <row r="160" spans="1:6" ht="22.5" x14ac:dyDescent="0.25">
      <c r="A160" s="56" t="s">
        <v>289</v>
      </c>
      <c r="B160" s="61" t="s">
        <v>70</v>
      </c>
      <c r="C160" s="58" t="s">
        <v>290</v>
      </c>
      <c r="D160" s="59" t="s">
        <v>72</v>
      </c>
      <c r="E160" s="60"/>
    </row>
    <row r="161" spans="1:6" ht="22.5" x14ac:dyDescent="0.25">
      <c r="A161" s="62" t="s">
        <v>107</v>
      </c>
      <c r="B161" s="61" t="s">
        <v>70</v>
      </c>
      <c r="C161" s="58" t="s">
        <v>107</v>
      </c>
      <c r="D161" s="59" t="s">
        <v>72</v>
      </c>
      <c r="E161" s="60"/>
    </row>
    <row r="162" spans="1:6" ht="22.5" x14ac:dyDescent="0.25">
      <c r="A162" s="62" t="s">
        <v>107</v>
      </c>
      <c r="B162" s="61" t="s">
        <v>70</v>
      </c>
      <c r="C162" s="58" t="s">
        <v>107</v>
      </c>
      <c r="D162" s="59" t="s">
        <v>72</v>
      </c>
      <c r="E162" s="60"/>
    </row>
    <row r="163" spans="1:6" ht="22.5" x14ac:dyDescent="0.25">
      <c r="A163" s="62" t="s">
        <v>107</v>
      </c>
      <c r="B163" s="61" t="s">
        <v>70</v>
      </c>
      <c r="C163" s="58" t="s">
        <v>107</v>
      </c>
      <c r="D163" s="59" t="s">
        <v>72</v>
      </c>
      <c r="E163" s="60"/>
    </row>
    <row r="164" spans="1:6" ht="22.5" x14ac:dyDescent="0.25">
      <c r="A164" s="62" t="s">
        <v>107</v>
      </c>
      <c r="B164" s="61" t="s">
        <v>70</v>
      </c>
      <c r="C164" s="58" t="s">
        <v>107</v>
      </c>
      <c r="D164" s="59" t="s">
        <v>72</v>
      </c>
      <c r="E164" s="60"/>
    </row>
    <row r="165" spans="1:6" ht="22.5" x14ac:dyDescent="0.25">
      <c r="A165" s="62" t="s">
        <v>107</v>
      </c>
      <c r="B165" s="61" t="s">
        <v>70</v>
      </c>
      <c r="C165" s="58" t="s">
        <v>107</v>
      </c>
      <c r="D165" s="59" t="s">
        <v>72</v>
      </c>
      <c r="E165" s="60"/>
    </row>
    <row r="166" spans="1:6" ht="22.5" x14ac:dyDescent="0.25">
      <c r="A166" s="62" t="s">
        <v>107</v>
      </c>
      <c r="B166" s="61" t="s">
        <v>70</v>
      </c>
      <c r="C166" s="58" t="s">
        <v>107</v>
      </c>
      <c r="D166" s="59" t="s">
        <v>72</v>
      </c>
      <c r="E166" s="60"/>
    </row>
    <row r="167" spans="1:6" ht="22.5" x14ac:dyDescent="0.25">
      <c r="A167" s="62" t="s">
        <v>107</v>
      </c>
      <c r="B167" s="61" t="s">
        <v>70</v>
      </c>
      <c r="C167" s="58" t="s">
        <v>107</v>
      </c>
      <c r="D167" s="59" t="s">
        <v>72</v>
      </c>
      <c r="E167" s="60"/>
    </row>
    <row r="168" spans="1:6" ht="23.25" thickBot="1" x14ac:dyDescent="0.3">
      <c r="A168" s="62" t="s">
        <v>107</v>
      </c>
      <c r="B168" s="63" t="s">
        <v>70</v>
      </c>
      <c r="C168" s="58" t="s">
        <v>107</v>
      </c>
      <c r="D168" s="59" t="s">
        <v>72</v>
      </c>
      <c r="E168" s="60"/>
    </row>
    <row r="169" spans="1:6" ht="32.25" thickBot="1" x14ac:dyDescent="0.3">
      <c r="A169" s="50" t="s">
        <v>66</v>
      </c>
      <c r="B169" s="51" t="s">
        <v>291</v>
      </c>
      <c r="C169" s="52" t="s">
        <v>68</v>
      </c>
      <c r="D169" s="53" t="str">
        <f>CONCATENATE("Your Score",[1]Parameters!$A$1,[1]Parameters!$A$1,IF(10+(ROUND(SUM(D170:D189)*10,1))=10,"   ",10+(ROUND(SUM(D170:D189)*10,1))),"/10(",MID(B169,FIND("(",B169)+1,4),")")</f>
        <v>Your Score
   /10(SBa.)</v>
      </c>
      <c r="E169" s="54" t="str">
        <f>MID(B169,FIND("(",B169)+1,3)</f>
        <v>SBa</v>
      </c>
      <c r="F169" s="55">
        <f>IF(TRIM(MID(D169,FIND("/",SUBSTITUTE(D169,"Your Score ",""))-3,3))="",0,TRIM(MID(D169,FIND("/",SUBSTITUTE(D169,"Your Score ",""))-3,3))*1)</f>
        <v>0</v>
      </c>
    </row>
    <row r="170" spans="1:6" ht="22.5" x14ac:dyDescent="0.25">
      <c r="A170" s="56" t="s">
        <v>292</v>
      </c>
      <c r="B170" s="57" t="s">
        <v>70</v>
      </c>
      <c r="C170" s="58" t="s">
        <v>293</v>
      </c>
      <c r="D170" s="65" t="s">
        <v>72</v>
      </c>
      <c r="E170" s="60"/>
    </row>
    <row r="171" spans="1:6" ht="22.5" x14ac:dyDescent="0.25">
      <c r="A171" s="56" t="s">
        <v>294</v>
      </c>
      <c r="B171" s="61" t="s">
        <v>70</v>
      </c>
      <c r="C171" s="58" t="s">
        <v>295</v>
      </c>
      <c r="D171" s="59" t="s">
        <v>72</v>
      </c>
      <c r="E171" s="60"/>
    </row>
    <row r="172" spans="1:6" ht="22.5" x14ac:dyDescent="0.25">
      <c r="A172" s="56" t="s">
        <v>296</v>
      </c>
      <c r="B172" s="61" t="s">
        <v>70</v>
      </c>
      <c r="C172" s="58" t="s">
        <v>297</v>
      </c>
      <c r="D172" s="59" t="s">
        <v>72</v>
      </c>
      <c r="E172" s="60"/>
    </row>
    <row r="173" spans="1:6" ht="22.5" x14ac:dyDescent="0.25">
      <c r="A173" s="56" t="s">
        <v>298</v>
      </c>
      <c r="B173" s="61" t="s">
        <v>70</v>
      </c>
      <c r="C173" s="58" t="s">
        <v>299</v>
      </c>
      <c r="D173" s="59" t="s">
        <v>72</v>
      </c>
      <c r="E173" s="60"/>
    </row>
    <row r="174" spans="1:6" ht="22.5" x14ac:dyDescent="0.25">
      <c r="A174" s="56" t="s">
        <v>300</v>
      </c>
      <c r="B174" s="61" t="s">
        <v>70</v>
      </c>
      <c r="C174" s="58" t="s">
        <v>301</v>
      </c>
      <c r="D174" s="59" t="s">
        <v>72</v>
      </c>
      <c r="E174" s="60"/>
    </row>
    <row r="175" spans="1:6" ht="22.5" x14ac:dyDescent="0.25">
      <c r="A175" s="56" t="s">
        <v>302</v>
      </c>
      <c r="B175" s="61" t="s">
        <v>70</v>
      </c>
      <c r="C175" s="58" t="s">
        <v>303</v>
      </c>
      <c r="D175" s="59" t="s">
        <v>72</v>
      </c>
      <c r="E175" s="60"/>
    </row>
    <row r="176" spans="1:6" ht="22.5" x14ac:dyDescent="0.25">
      <c r="A176" s="56" t="s">
        <v>304</v>
      </c>
      <c r="B176" s="61" t="s">
        <v>70</v>
      </c>
      <c r="C176" s="58" t="s">
        <v>305</v>
      </c>
      <c r="D176" s="59" t="s">
        <v>72</v>
      </c>
      <c r="E176" s="60"/>
    </row>
    <row r="177" spans="1:6" ht="22.5" x14ac:dyDescent="0.25">
      <c r="A177" s="56" t="s">
        <v>306</v>
      </c>
      <c r="B177" s="61" t="s">
        <v>70</v>
      </c>
      <c r="C177" s="58" t="s">
        <v>307</v>
      </c>
      <c r="D177" s="59" t="s">
        <v>72</v>
      </c>
      <c r="E177" s="60"/>
    </row>
    <row r="178" spans="1:6" ht="22.5" x14ac:dyDescent="0.25">
      <c r="A178" s="56" t="s">
        <v>308</v>
      </c>
      <c r="B178" s="61" t="s">
        <v>70</v>
      </c>
      <c r="C178" s="58" t="s">
        <v>309</v>
      </c>
      <c r="D178" s="59" t="s">
        <v>72</v>
      </c>
      <c r="E178" s="60"/>
    </row>
    <row r="179" spans="1:6" ht="22.5" x14ac:dyDescent="0.25">
      <c r="A179" s="56" t="s">
        <v>310</v>
      </c>
      <c r="B179" s="61" t="s">
        <v>70</v>
      </c>
      <c r="C179" s="58" t="s">
        <v>311</v>
      </c>
      <c r="D179" s="59" t="s">
        <v>72</v>
      </c>
      <c r="E179" s="60"/>
    </row>
    <row r="180" spans="1:6" ht="22.5" x14ac:dyDescent="0.25">
      <c r="A180" s="56" t="s">
        <v>312</v>
      </c>
      <c r="B180" s="61" t="s">
        <v>70</v>
      </c>
      <c r="C180" s="58" t="s">
        <v>313</v>
      </c>
      <c r="D180" s="59" t="s">
        <v>72</v>
      </c>
      <c r="E180" s="60"/>
    </row>
    <row r="181" spans="1:6" ht="22.5" x14ac:dyDescent="0.25">
      <c r="A181" s="56" t="s">
        <v>314</v>
      </c>
      <c r="B181" s="61" t="s">
        <v>70</v>
      </c>
      <c r="C181" s="58" t="s">
        <v>315</v>
      </c>
      <c r="D181" s="59" t="s">
        <v>72</v>
      </c>
      <c r="E181" s="60"/>
    </row>
    <row r="182" spans="1:6" ht="22.5" x14ac:dyDescent="0.25">
      <c r="A182" s="62" t="s">
        <v>107</v>
      </c>
      <c r="B182" s="61" t="s">
        <v>70</v>
      </c>
      <c r="C182" s="58" t="s">
        <v>107</v>
      </c>
      <c r="D182" s="59" t="s">
        <v>72</v>
      </c>
      <c r="E182" s="60"/>
    </row>
    <row r="183" spans="1:6" ht="22.5" x14ac:dyDescent="0.25">
      <c r="A183" s="62" t="s">
        <v>107</v>
      </c>
      <c r="B183" s="61" t="s">
        <v>70</v>
      </c>
      <c r="C183" s="58" t="s">
        <v>107</v>
      </c>
      <c r="D183" s="59" t="s">
        <v>72</v>
      </c>
      <c r="E183" s="60"/>
    </row>
    <row r="184" spans="1:6" ht="22.5" x14ac:dyDescent="0.25">
      <c r="A184" s="62" t="s">
        <v>107</v>
      </c>
      <c r="B184" s="61" t="s">
        <v>70</v>
      </c>
      <c r="C184" s="58" t="s">
        <v>107</v>
      </c>
      <c r="D184" s="59" t="s">
        <v>72</v>
      </c>
      <c r="E184" s="60"/>
    </row>
    <row r="185" spans="1:6" ht="22.5" x14ac:dyDescent="0.25">
      <c r="A185" s="62" t="s">
        <v>107</v>
      </c>
      <c r="B185" s="61" t="s">
        <v>70</v>
      </c>
      <c r="C185" s="58" t="s">
        <v>107</v>
      </c>
      <c r="D185" s="59" t="s">
        <v>72</v>
      </c>
      <c r="E185" s="60"/>
    </row>
    <row r="186" spans="1:6" ht="22.5" x14ac:dyDescent="0.25">
      <c r="A186" s="62" t="s">
        <v>107</v>
      </c>
      <c r="B186" s="61" t="s">
        <v>70</v>
      </c>
      <c r="C186" s="58" t="s">
        <v>107</v>
      </c>
      <c r="D186" s="59" t="s">
        <v>72</v>
      </c>
      <c r="E186" s="60"/>
    </row>
    <row r="187" spans="1:6" ht="22.5" x14ac:dyDescent="0.25">
      <c r="A187" s="62" t="s">
        <v>107</v>
      </c>
      <c r="B187" s="61" t="s">
        <v>70</v>
      </c>
      <c r="C187" s="58" t="s">
        <v>107</v>
      </c>
      <c r="D187" s="59" t="s">
        <v>72</v>
      </c>
      <c r="E187" s="60"/>
    </row>
    <row r="188" spans="1:6" ht="22.5" x14ac:dyDescent="0.25">
      <c r="A188" s="62" t="s">
        <v>107</v>
      </c>
      <c r="B188" s="61" t="s">
        <v>70</v>
      </c>
      <c r="C188" s="58" t="s">
        <v>107</v>
      </c>
      <c r="D188" s="59" t="s">
        <v>72</v>
      </c>
      <c r="E188" s="60"/>
    </row>
    <row r="189" spans="1:6" ht="23.25" thickBot="1" x14ac:dyDescent="0.3">
      <c r="A189" s="62" t="s">
        <v>107</v>
      </c>
      <c r="B189" s="63" t="s">
        <v>70</v>
      </c>
      <c r="C189" s="58" t="s">
        <v>107</v>
      </c>
      <c r="D189" s="59" t="s">
        <v>72</v>
      </c>
      <c r="E189" s="60"/>
    </row>
    <row r="190" spans="1:6" ht="32.25" thickBot="1" x14ac:dyDescent="0.3">
      <c r="A190" s="50" t="s">
        <v>66</v>
      </c>
      <c r="B190" s="51" t="s">
        <v>316</v>
      </c>
      <c r="C190" s="52" t="s">
        <v>68</v>
      </c>
      <c r="D190" s="53" t="str">
        <f>CONCATENATE("Your Score",[1]Parameters!$A$1,[1]Parameters!$A$1,IF(10+(ROUND(SUM(D191:D210)*10,1))=10,"   ",10+(ROUND(SUM(D191:D210)*10,1))),"/10(",MID(B190,FIND("(",B190)+1,4),")")</f>
        <v>Your Score
   /10(SBb.)</v>
      </c>
      <c r="E190" s="54" t="str">
        <f>MID(B190,FIND("(",B190)+1,3)</f>
        <v>SBb</v>
      </c>
      <c r="F190" s="55">
        <f>IF(TRIM(MID(D190,FIND("/",SUBSTITUTE(D190,"Your Score ",""))-3,3))="",0,TRIM(MID(D190,FIND("/",SUBSTITUTE(D190,"Your Score ",""))-3,3))*1)</f>
        <v>0</v>
      </c>
    </row>
    <row r="191" spans="1:6" ht="22.5" x14ac:dyDescent="0.25">
      <c r="A191" s="56" t="s">
        <v>317</v>
      </c>
      <c r="B191" s="57" t="s">
        <v>70</v>
      </c>
      <c r="C191" s="58" t="s">
        <v>318</v>
      </c>
      <c r="D191" s="65" t="s">
        <v>72</v>
      </c>
      <c r="E191" s="60"/>
    </row>
    <row r="192" spans="1:6" ht="22.5" x14ac:dyDescent="0.25">
      <c r="A192" s="56" t="s">
        <v>319</v>
      </c>
      <c r="B192" s="61" t="s">
        <v>70</v>
      </c>
      <c r="C192" s="58" t="s">
        <v>320</v>
      </c>
      <c r="D192" s="59" t="s">
        <v>72</v>
      </c>
      <c r="E192" s="60"/>
    </row>
    <row r="193" spans="1:5" ht="22.5" x14ac:dyDescent="0.25">
      <c r="A193" s="56" t="s">
        <v>321</v>
      </c>
      <c r="B193" s="61" t="s">
        <v>70</v>
      </c>
      <c r="C193" s="58" t="s">
        <v>322</v>
      </c>
      <c r="D193" s="59" t="s">
        <v>72</v>
      </c>
      <c r="E193" s="60"/>
    </row>
    <row r="194" spans="1:5" ht="22.5" x14ac:dyDescent="0.25">
      <c r="A194" s="56" t="s">
        <v>323</v>
      </c>
      <c r="B194" s="61" t="s">
        <v>70</v>
      </c>
      <c r="C194" s="58" t="s">
        <v>324</v>
      </c>
      <c r="D194" s="59" t="s">
        <v>72</v>
      </c>
      <c r="E194" s="60"/>
    </row>
    <row r="195" spans="1:5" ht="22.5" x14ac:dyDescent="0.25">
      <c r="A195" s="56" t="s">
        <v>325</v>
      </c>
      <c r="B195" s="61" t="s">
        <v>70</v>
      </c>
      <c r="C195" s="58" t="s">
        <v>326</v>
      </c>
      <c r="D195" s="59" t="s">
        <v>72</v>
      </c>
      <c r="E195" s="60"/>
    </row>
    <row r="196" spans="1:5" ht="22.5" x14ac:dyDescent="0.25">
      <c r="A196" s="56" t="s">
        <v>327</v>
      </c>
      <c r="B196" s="61" t="s">
        <v>70</v>
      </c>
      <c r="C196" s="58" t="s">
        <v>328</v>
      </c>
      <c r="D196" s="59" t="s">
        <v>72</v>
      </c>
      <c r="E196" s="60"/>
    </row>
    <row r="197" spans="1:5" ht="22.5" x14ac:dyDescent="0.25">
      <c r="A197" s="56" t="s">
        <v>329</v>
      </c>
      <c r="B197" s="61" t="s">
        <v>70</v>
      </c>
      <c r="C197" s="58" t="s">
        <v>330</v>
      </c>
      <c r="D197" s="59" t="s">
        <v>72</v>
      </c>
      <c r="E197" s="60"/>
    </row>
    <row r="198" spans="1:5" ht="22.5" x14ac:dyDescent="0.25">
      <c r="A198" s="56" t="s">
        <v>331</v>
      </c>
      <c r="B198" s="61" t="s">
        <v>70</v>
      </c>
      <c r="C198" s="58" t="s">
        <v>332</v>
      </c>
      <c r="D198" s="59" t="s">
        <v>72</v>
      </c>
      <c r="E198" s="60"/>
    </row>
    <row r="199" spans="1:5" ht="22.5" x14ac:dyDescent="0.25">
      <c r="A199" s="56" t="s">
        <v>333</v>
      </c>
      <c r="B199" s="61" t="s">
        <v>70</v>
      </c>
      <c r="C199" s="58" t="s">
        <v>334</v>
      </c>
      <c r="D199" s="59" t="s">
        <v>72</v>
      </c>
      <c r="E199" s="60"/>
    </row>
    <row r="200" spans="1:5" ht="22.5" x14ac:dyDescent="0.25">
      <c r="A200" s="56" t="s">
        <v>335</v>
      </c>
      <c r="B200" s="61" t="s">
        <v>70</v>
      </c>
      <c r="C200" s="58" t="s">
        <v>318</v>
      </c>
      <c r="D200" s="59" t="s">
        <v>72</v>
      </c>
      <c r="E200" s="60"/>
    </row>
    <row r="201" spans="1:5" ht="22.5" x14ac:dyDescent="0.25">
      <c r="A201" s="56" t="s">
        <v>336</v>
      </c>
      <c r="B201" s="61" t="s">
        <v>70</v>
      </c>
      <c r="C201" s="58" t="s">
        <v>320</v>
      </c>
      <c r="D201" s="59" t="s">
        <v>72</v>
      </c>
      <c r="E201" s="60"/>
    </row>
    <row r="202" spans="1:5" ht="22.5" x14ac:dyDescent="0.25">
      <c r="A202" s="56" t="s">
        <v>337</v>
      </c>
      <c r="B202" s="61" t="s">
        <v>70</v>
      </c>
      <c r="C202" s="58" t="s">
        <v>322</v>
      </c>
      <c r="D202" s="59" t="s">
        <v>72</v>
      </c>
      <c r="E202" s="60"/>
    </row>
    <row r="203" spans="1:5" ht="22.5" x14ac:dyDescent="0.25">
      <c r="A203" s="62" t="s">
        <v>107</v>
      </c>
      <c r="B203" s="61" t="s">
        <v>70</v>
      </c>
      <c r="C203" s="58" t="s">
        <v>107</v>
      </c>
      <c r="D203" s="59" t="s">
        <v>72</v>
      </c>
      <c r="E203" s="60"/>
    </row>
    <row r="204" spans="1:5" ht="22.5" x14ac:dyDescent="0.25">
      <c r="A204" s="62" t="s">
        <v>107</v>
      </c>
      <c r="B204" s="61" t="s">
        <v>70</v>
      </c>
      <c r="C204" s="58" t="s">
        <v>107</v>
      </c>
      <c r="D204" s="59" t="s">
        <v>72</v>
      </c>
      <c r="E204" s="60"/>
    </row>
    <row r="205" spans="1:5" ht="22.5" x14ac:dyDescent="0.25">
      <c r="A205" s="62" t="s">
        <v>107</v>
      </c>
      <c r="B205" s="61" t="s">
        <v>70</v>
      </c>
      <c r="C205" s="58" t="s">
        <v>107</v>
      </c>
      <c r="D205" s="59" t="s">
        <v>72</v>
      </c>
      <c r="E205" s="60"/>
    </row>
    <row r="206" spans="1:5" ht="22.5" x14ac:dyDescent="0.25">
      <c r="A206" s="62" t="s">
        <v>107</v>
      </c>
      <c r="B206" s="61" t="s">
        <v>70</v>
      </c>
      <c r="C206" s="58" t="s">
        <v>107</v>
      </c>
      <c r="D206" s="59" t="s">
        <v>72</v>
      </c>
      <c r="E206" s="60"/>
    </row>
    <row r="207" spans="1:5" ht="22.5" x14ac:dyDescent="0.25">
      <c r="A207" s="62" t="s">
        <v>107</v>
      </c>
      <c r="B207" s="61" t="s">
        <v>70</v>
      </c>
      <c r="C207" s="58" t="s">
        <v>107</v>
      </c>
      <c r="D207" s="59" t="s">
        <v>72</v>
      </c>
      <c r="E207" s="60"/>
    </row>
    <row r="208" spans="1:5" ht="22.5" x14ac:dyDescent="0.25">
      <c r="A208" s="62" t="s">
        <v>107</v>
      </c>
      <c r="B208" s="61" t="s">
        <v>70</v>
      </c>
      <c r="C208" s="58" t="s">
        <v>107</v>
      </c>
      <c r="D208" s="59" t="s">
        <v>72</v>
      </c>
      <c r="E208" s="60"/>
    </row>
    <row r="209" spans="1:6" ht="22.5" x14ac:dyDescent="0.25">
      <c r="A209" s="62" t="s">
        <v>107</v>
      </c>
      <c r="B209" s="61" t="s">
        <v>70</v>
      </c>
      <c r="C209" s="58" t="s">
        <v>107</v>
      </c>
      <c r="D209" s="59" t="s">
        <v>72</v>
      </c>
      <c r="E209" s="60"/>
    </row>
    <row r="210" spans="1:6" ht="23.25" thickBot="1" x14ac:dyDescent="0.3">
      <c r="A210" s="62" t="s">
        <v>107</v>
      </c>
      <c r="B210" s="63" t="s">
        <v>70</v>
      </c>
      <c r="C210" s="58" t="s">
        <v>107</v>
      </c>
      <c r="D210" s="59" t="s">
        <v>72</v>
      </c>
      <c r="E210" s="60"/>
    </row>
    <row r="211" spans="1:6" ht="32.25" thickBot="1" x14ac:dyDescent="0.3">
      <c r="A211" s="50" t="s">
        <v>66</v>
      </c>
      <c r="B211" s="51" t="s">
        <v>338</v>
      </c>
      <c r="C211" s="52" t="s">
        <v>68</v>
      </c>
      <c r="D211" s="53" t="str">
        <f>CONCATENATE("Your Score",[1]Parameters!$A$1,[1]Parameters!$A$1,IF(10+(ROUND(SUM(D212:D231)*10,1))=10,"   ",10+(ROUND(SUM(D212:D231)*10,1))),"/10(",MID(B211,FIND("(",B211)+1,4),")")</f>
        <v>Your Score
   /10(SBc.)</v>
      </c>
      <c r="E211" s="54" t="str">
        <f>MID(B211,FIND("(",B211)+1,3)</f>
        <v>SBc</v>
      </c>
      <c r="F211" s="55">
        <f>IF(TRIM(MID(D211,FIND("/",SUBSTITUTE(D211,"Your Score ",""))-3,3))="",0,TRIM(MID(D211,FIND("/",SUBSTITUTE(D211,"Your Score ",""))-3,3))*1)</f>
        <v>0</v>
      </c>
    </row>
    <row r="212" spans="1:6" ht="22.5" x14ac:dyDescent="0.25">
      <c r="A212" s="56" t="s">
        <v>339</v>
      </c>
      <c r="B212" s="57" t="s">
        <v>70</v>
      </c>
      <c r="C212" s="58" t="s">
        <v>340</v>
      </c>
      <c r="D212" s="65" t="s">
        <v>72</v>
      </c>
      <c r="E212" s="60"/>
    </row>
    <row r="213" spans="1:6" ht="22.5" x14ac:dyDescent="0.25">
      <c r="A213" s="56" t="s">
        <v>341</v>
      </c>
      <c r="B213" s="61" t="s">
        <v>70</v>
      </c>
      <c r="C213" s="58" t="s">
        <v>342</v>
      </c>
      <c r="D213" s="59" t="s">
        <v>72</v>
      </c>
      <c r="E213" s="60"/>
    </row>
    <row r="214" spans="1:6" ht="22.5" x14ac:dyDescent="0.25">
      <c r="A214" s="56" t="s">
        <v>343</v>
      </c>
      <c r="B214" s="61" t="s">
        <v>70</v>
      </c>
      <c r="C214" s="58" t="s">
        <v>344</v>
      </c>
      <c r="D214" s="59" t="s">
        <v>72</v>
      </c>
      <c r="E214" s="60"/>
    </row>
    <row r="215" spans="1:6" ht="22.5" x14ac:dyDescent="0.25">
      <c r="A215" s="56" t="s">
        <v>345</v>
      </c>
      <c r="B215" s="61" t="s">
        <v>70</v>
      </c>
      <c r="C215" s="58" t="s">
        <v>346</v>
      </c>
      <c r="D215" s="59" t="s">
        <v>72</v>
      </c>
      <c r="E215" s="60"/>
    </row>
    <row r="216" spans="1:6" ht="22.5" x14ac:dyDescent="0.25">
      <c r="A216" s="56" t="s">
        <v>347</v>
      </c>
      <c r="B216" s="61" t="s">
        <v>70</v>
      </c>
      <c r="C216" s="58" t="s">
        <v>348</v>
      </c>
      <c r="D216" s="59" t="s">
        <v>72</v>
      </c>
      <c r="E216" s="60"/>
    </row>
    <row r="217" spans="1:6" ht="22.5" x14ac:dyDescent="0.25">
      <c r="A217" s="56" t="s">
        <v>349</v>
      </c>
      <c r="B217" s="61" t="s">
        <v>70</v>
      </c>
      <c r="C217" s="58" t="s">
        <v>350</v>
      </c>
      <c r="D217" s="59" t="s">
        <v>72</v>
      </c>
      <c r="E217" s="60"/>
    </row>
    <row r="218" spans="1:6" ht="22.5" x14ac:dyDescent="0.25">
      <c r="A218" s="56" t="s">
        <v>351</v>
      </c>
      <c r="B218" s="61" t="s">
        <v>70</v>
      </c>
      <c r="C218" s="58" t="s">
        <v>352</v>
      </c>
      <c r="D218" s="59" t="s">
        <v>72</v>
      </c>
      <c r="E218" s="60"/>
    </row>
    <row r="219" spans="1:6" ht="22.5" x14ac:dyDescent="0.25">
      <c r="A219" s="56" t="s">
        <v>353</v>
      </c>
      <c r="B219" s="61" t="s">
        <v>70</v>
      </c>
      <c r="C219" s="58" t="s">
        <v>354</v>
      </c>
      <c r="D219" s="59" t="s">
        <v>72</v>
      </c>
      <c r="E219" s="60"/>
    </row>
    <row r="220" spans="1:6" ht="22.5" x14ac:dyDescent="0.25">
      <c r="A220" s="56" t="s">
        <v>355</v>
      </c>
      <c r="B220" s="61" t="s">
        <v>70</v>
      </c>
      <c r="C220" s="58" t="s">
        <v>356</v>
      </c>
      <c r="D220" s="59" t="s">
        <v>72</v>
      </c>
      <c r="E220" s="60"/>
    </row>
    <row r="221" spans="1:6" ht="22.5" x14ac:dyDescent="0.25">
      <c r="A221" s="56" t="s">
        <v>357</v>
      </c>
      <c r="B221" s="61" t="s">
        <v>70</v>
      </c>
      <c r="C221" s="58" t="s">
        <v>358</v>
      </c>
      <c r="D221" s="59" t="s">
        <v>72</v>
      </c>
      <c r="E221" s="60"/>
    </row>
    <row r="222" spans="1:6" ht="22.5" x14ac:dyDescent="0.25">
      <c r="A222" s="56" t="s">
        <v>359</v>
      </c>
      <c r="B222" s="61" t="s">
        <v>70</v>
      </c>
      <c r="C222" s="58" t="s">
        <v>360</v>
      </c>
      <c r="D222" s="59" t="s">
        <v>72</v>
      </c>
      <c r="E222" s="60"/>
    </row>
    <row r="223" spans="1:6" ht="22.5" x14ac:dyDescent="0.25">
      <c r="A223" s="56" t="s">
        <v>361</v>
      </c>
      <c r="B223" s="61" t="s">
        <v>70</v>
      </c>
      <c r="C223" s="58" t="s">
        <v>362</v>
      </c>
      <c r="D223" s="59" t="s">
        <v>72</v>
      </c>
      <c r="E223" s="60"/>
    </row>
    <row r="224" spans="1:6" ht="22.5" x14ac:dyDescent="0.25">
      <c r="A224" s="62" t="s">
        <v>107</v>
      </c>
      <c r="B224" s="61" t="s">
        <v>70</v>
      </c>
      <c r="C224" s="58" t="s">
        <v>107</v>
      </c>
      <c r="D224" s="59" t="s">
        <v>72</v>
      </c>
      <c r="E224" s="60"/>
    </row>
    <row r="225" spans="1:6" ht="22.5" x14ac:dyDescent="0.25">
      <c r="A225" s="62" t="s">
        <v>107</v>
      </c>
      <c r="B225" s="61" t="s">
        <v>70</v>
      </c>
      <c r="C225" s="58" t="s">
        <v>107</v>
      </c>
      <c r="D225" s="59" t="s">
        <v>72</v>
      </c>
      <c r="E225" s="60"/>
    </row>
    <row r="226" spans="1:6" ht="22.5" x14ac:dyDescent="0.25">
      <c r="A226" s="62" t="s">
        <v>107</v>
      </c>
      <c r="B226" s="61" t="s">
        <v>70</v>
      </c>
      <c r="C226" s="58" t="s">
        <v>107</v>
      </c>
      <c r="D226" s="59" t="s">
        <v>72</v>
      </c>
      <c r="E226" s="60"/>
    </row>
    <row r="227" spans="1:6" ht="22.5" x14ac:dyDescent="0.25">
      <c r="A227" s="62" t="s">
        <v>107</v>
      </c>
      <c r="B227" s="61" t="s">
        <v>70</v>
      </c>
      <c r="C227" s="58" t="s">
        <v>107</v>
      </c>
      <c r="D227" s="59" t="s">
        <v>72</v>
      </c>
      <c r="E227" s="60"/>
    </row>
    <row r="228" spans="1:6" ht="22.5" x14ac:dyDescent="0.25">
      <c r="A228" s="62" t="s">
        <v>107</v>
      </c>
      <c r="B228" s="61" t="s">
        <v>70</v>
      </c>
      <c r="C228" s="58" t="s">
        <v>107</v>
      </c>
      <c r="D228" s="59" t="s">
        <v>72</v>
      </c>
      <c r="E228" s="60"/>
    </row>
    <row r="229" spans="1:6" ht="22.5" x14ac:dyDescent="0.25">
      <c r="A229" s="62" t="s">
        <v>107</v>
      </c>
      <c r="B229" s="61" t="s">
        <v>70</v>
      </c>
      <c r="C229" s="58" t="s">
        <v>107</v>
      </c>
      <c r="D229" s="59" t="s">
        <v>72</v>
      </c>
      <c r="E229" s="60"/>
    </row>
    <row r="230" spans="1:6" ht="22.5" x14ac:dyDescent="0.25">
      <c r="A230" s="62" t="s">
        <v>107</v>
      </c>
      <c r="B230" s="61" t="s">
        <v>70</v>
      </c>
      <c r="C230" s="58" t="s">
        <v>107</v>
      </c>
      <c r="D230" s="59" t="s">
        <v>72</v>
      </c>
      <c r="E230" s="60"/>
    </row>
    <row r="231" spans="1:6" ht="23.25" thickBot="1" x14ac:dyDescent="0.3">
      <c r="A231" s="62" t="s">
        <v>107</v>
      </c>
      <c r="B231" s="63" t="s">
        <v>70</v>
      </c>
      <c r="C231" s="58" t="s">
        <v>107</v>
      </c>
      <c r="D231" s="59" t="s">
        <v>72</v>
      </c>
      <c r="E231" s="60"/>
    </row>
    <row r="232" spans="1:6" ht="43.5" thickBot="1" x14ac:dyDescent="0.3">
      <c r="A232" s="50" t="s">
        <v>66</v>
      </c>
      <c r="B232" s="51" t="s">
        <v>363</v>
      </c>
      <c r="C232" s="52" t="s">
        <v>68</v>
      </c>
      <c r="D232" s="53" t="str">
        <f>CONCATENATE("Your Score",[1]Parameters!$A$1,[1]Parameters!$A$1,IF(10+(ROUND(SUM(D233:D252)*10,1))=10,"   ",10+(ROUND(SUM(D233:D252)*10,1))),"/10(",MID(B232,FIND("(",B232)+1,4),")")</f>
        <v>Your Score
   /10(SBd.)</v>
      </c>
      <c r="E232" s="54" t="str">
        <f>MID(B232,FIND("(",B232)+1,3)</f>
        <v>SBd</v>
      </c>
      <c r="F232" s="55">
        <f>IF(TRIM(MID(D232,FIND("/",SUBSTITUTE(D232,"Your Score ",""))-3,3))="",0,TRIM(MID(D232,FIND("/",SUBSTITUTE(D232,"Your Score ",""))-3,3))*1)</f>
        <v>0</v>
      </c>
    </row>
    <row r="233" spans="1:6" ht="22.5" x14ac:dyDescent="0.25">
      <c r="A233" s="56" t="s">
        <v>364</v>
      </c>
      <c r="B233" s="57" t="s">
        <v>70</v>
      </c>
      <c r="C233" s="58" t="s">
        <v>365</v>
      </c>
      <c r="D233" s="65" t="s">
        <v>72</v>
      </c>
      <c r="E233" s="60"/>
    </row>
    <row r="234" spans="1:6" ht="22.5" x14ac:dyDescent="0.25">
      <c r="A234" s="56" t="s">
        <v>366</v>
      </c>
      <c r="B234" s="61" t="s">
        <v>70</v>
      </c>
      <c r="C234" s="58" t="s">
        <v>367</v>
      </c>
      <c r="D234" s="59" t="s">
        <v>72</v>
      </c>
      <c r="E234" s="60"/>
    </row>
    <row r="235" spans="1:6" ht="22.5" x14ac:dyDescent="0.25">
      <c r="A235" s="56" t="s">
        <v>368</v>
      </c>
      <c r="B235" s="61" t="s">
        <v>70</v>
      </c>
      <c r="C235" s="58" t="s">
        <v>369</v>
      </c>
      <c r="D235" s="59" t="s">
        <v>72</v>
      </c>
      <c r="E235" s="60"/>
    </row>
    <row r="236" spans="1:6" ht="22.5" x14ac:dyDescent="0.25">
      <c r="A236" s="56" t="s">
        <v>370</v>
      </c>
      <c r="B236" s="61" t="s">
        <v>70</v>
      </c>
      <c r="C236" s="58" t="s">
        <v>371</v>
      </c>
      <c r="D236" s="59" t="s">
        <v>72</v>
      </c>
      <c r="E236" s="60"/>
    </row>
    <row r="237" spans="1:6" ht="22.5" x14ac:dyDescent="0.25">
      <c r="A237" s="56" t="s">
        <v>372</v>
      </c>
      <c r="B237" s="61" t="s">
        <v>70</v>
      </c>
      <c r="C237" s="58" t="s">
        <v>373</v>
      </c>
      <c r="D237" s="59" t="s">
        <v>72</v>
      </c>
      <c r="E237" s="60"/>
    </row>
    <row r="238" spans="1:6" ht="22.5" x14ac:dyDescent="0.25">
      <c r="A238" s="56" t="s">
        <v>374</v>
      </c>
      <c r="B238" s="61" t="s">
        <v>70</v>
      </c>
      <c r="C238" s="58" t="s">
        <v>375</v>
      </c>
      <c r="D238" s="59" t="s">
        <v>72</v>
      </c>
      <c r="E238" s="60"/>
    </row>
    <row r="239" spans="1:6" ht="22.5" x14ac:dyDescent="0.25">
      <c r="A239" s="56" t="s">
        <v>376</v>
      </c>
      <c r="B239" s="61" t="s">
        <v>70</v>
      </c>
      <c r="C239" s="58" t="s">
        <v>377</v>
      </c>
      <c r="D239" s="59" t="s">
        <v>72</v>
      </c>
      <c r="E239" s="60"/>
    </row>
    <row r="240" spans="1:6" ht="22.5" x14ac:dyDescent="0.25">
      <c r="A240" s="56" t="s">
        <v>378</v>
      </c>
      <c r="B240" s="61" t="s">
        <v>70</v>
      </c>
      <c r="C240" s="58" t="s">
        <v>379</v>
      </c>
      <c r="D240" s="59" t="s">
        <v>72</v>
      </c>
      <c r="E240" s="60"/>
    </row>
    <row r="241" spans="1:6" ht="22.5" x14ac:dyDescent="0.25">
      <c r="A241" s="56" t="s">
        <v>380</v>
      </c>
      <c r="B241" s="61" t="s">
        <v>70</v>
      </c>
      <c r="C241" s="58" t="s">
        <v>381</v>
      </c>
      <c r="D241" s="59" t="s">
        <v>72</v>
      </c>
      <c r="E241" s="60"/>
    </row>
    <row r="242" spans="1:6" ht="22.5" x14ac:dyDescent="0.25">
      <c r="A242" s="56" t="s">
        <v>382</v>
      </c>
      <c r="B242" s="61" t="s">
        <v>70</v>
      </c>
      <c r="C242" s="58" t="s">
        <v>383</v>
      </c>
      <c r="D242" s="59" t="s">
        <v>72</v>
      </c>
      <c r="E242" s="60"/>
    </row>
    <row r="243" spans="1:6" ht="22.5" x14ac:dyDescent="0.25">
      <c r="A243" s="56" t="s">
        <v>384</v>
      </c>
      <c r="B243" s="61" t="s">
        <v>70</v>
      </c>
      <c r="C243" s="58" t="s">
        <v>385</v>
      </c>
      <c r="D243" s="59" t="s">
        <v>72</v>
      </c>
      <c r="E243" s="60"/>
    </row>
    <row r="244" spans="1:6" ht="22.5" x14ac:dyDescent="0.25">
      <c r="A244" s="56" t="s">
        <v>386</v>
      </c>
      <c r="B244" s="61" t="s">
        <v>70</v>
      </c>
      <c r="C244" s="58" t="s">
        <v>387</v>
      </c>
      <c r="D244" s="59" t="s">
        <v>72</v>
      </c>
      <c r="E244" s="60"/>
    </row>
    <row r="245" spans="1:6" ht="22.5" x14ac:dyDescent="0.25">
      <c r="A245" s="62" t="s">
        <v>107</v>
      </c>
      <c r="B245" s="61" t="s">
        <v>70</v>
      </c>
      <c r="C245" s="58" t="s">
        <v>107</v>
      </c>
      <c r="D245" s="59" t="s">
        <v>72</v>
      </c>
      <c r="E245" s="60"/>
    </row>
    <row r="246" spans="1:6" ht="22.5" x14ac:dyDescent="0.25">
      <c r="A246" s="62" t="s">
        <v>107</v>
      </c>
      <c r="B246" s="61" t="s">
        <v>70</v>
      </c>
      <c r="C246" s="58" t="s">
        <v>107</v>
      </c>
      <c r="D246" s="59" t="s">
        <v>72</v>
      </c>
      <c r="E246" s="60"/>
    </row>
    <row r="247" spans="1:6" ht="22.5" x14ac:dyDescent="0.25">
      <c r="A247" s="62" t="s">
        <v>107</v>
      </c>
      <c r="B247" s="61" t="s">
        <v>70</v>
      </c>
      <c r="C247" s="58" t="s">
        <v>107</v>
      </c>
      <c r="D247" s="59" t="s">
        <v>72</v>
      </c>
      <c r="E247" s="60"/>
    </row>
    <row r="248" spans="1:6" ht="22.5" x14ac:dyDescent="0.25">
      <c r="A248" s="62" t="s">
        <v>107</v>
      </c>
      <c r="B248" s="61" t="s">
        <v>70</v>
      </c>
      <c r="C248" s="58" t="s">
        <v>107</v>
      </c>
      <c r="D248" s="59" t="s">
        <v>72</v>
      </c>
      <c r="E248" s="60"/>
    </row>
    <row r="249" spans="1:6" ht="22.5" x14ac:dyDescent="0.25">
      <c r="A249" s="62" t="s">
        <v>107</v>
      </c>
      <c r="B249" s="61" t="s">
        <v>70</v>
      </c>
      <c r="C249" s="58" t="s">
        <v>107</v>
      </c>
      <c r="D249" s="59" t="s">
        <v>72</v>
      </c>
      <c r="E249" s="60"/>
    </row>
    <row r="250" spans="1:6" ht="22.5" x14ac:dyDescent="0.25">
      <c r="A250" s="62" t="s">
        <v>107</v>
      </c>
      <c r="B250" s="61" t="s">
        <v>70</v>
      </c>
      <c r="C250" s="58" t="s">
        <v>107</v>
      </c>
      <c r="D250" s="59" t="s">
        <v>72</v>
      </c>
      <c r="E250" s="60"/>
    </row>
    <row r="251" spans="1:6" ht="22.5" x14ac:dyDescent="0.25">
      <c r="A251" s="62" t="s">
        <v>107</v>
      </c>
      <c r="B251" s="61" t="s">
        <v>70</v>
      </c>
      <c r="C251" s="58" t="s">
        <v>107</v>
      </c>
      <c r="D251" s="59" t="s">
        <v>72</v>
      </c>
      <c r="E251" s="60"/>
    </row>
    <row r="252" spans="1:6" ht="23.25" thickBot="1" x14ac:dyDescent="0.3">
      <c r="A252" s="62" t="s">
        <v>107</v>
      </c>
      <c r="B252" s="63" t="s">
        <v>70</v>
      </c>
      <c r="C252" s="58" t="s">
        <v>107</v>
      </c>
      <c r="D252" s="59" t="s">
        <v>72</v>
      </c>
      <c r="E252" s="60"/>
    </row>
    <row r="253" spans="1:6" ht="43.5" thickBot="1" x14ac:dyDescent="0.3">
      <c r="A253" s="50" t="s">
        <v>66</v>
      </c>
      <c r="B253" s="51" t="s">
        <v>388</v>
      </c>
      <c r="C253" s="52" t="s">
        <v>68</v>
      </c>
      <c r="D253" s="53" t="str">
        <f>CONCATENATE("Your Score",[1]Parameters!$A$1,[1]Parameters!$A$1,IF(10+(ROUND(SUM(D254:D273)*10,1))=10,"   ",10+(ROUND(SUM(D254:D273)*10,1))),"/10(",MID(B253,FIND("(",B253)+1,4),")")</f>
        <v>Your Score
   /10(SBe.)</v>
      </c>
      <c r="E253" s="54" t="str">
        <f>MID(B253,FIND("(",B253)+1,3)</f>
        <v>SBe</v>
      </c>
      <c r="F253" s="55">
        <f>IF(TRIM(MID(D253,FIND("/",SUBSTITUTE(D253,"Your Score ",""))-3,3))="",0,TRIM(MID(D253,FIND("/",SUBSTITUTE(D253,"Your Score ",""))-3,3))*1)</f>
        <v>0</v>
      </c>
    </row>
    <row r="254" spans="1:6" ht="22.5" x14ac:dyDescent="0.25">
      <c r="A254" s="56" t="s">
        <v>389</v>
      </c>
      <c r="B254" s="57" t="s">
        <v>70</v>
      </c>
      <c r="C254" s="58" t="s">
        <v>390</v>
      </c>
      <c r="D254" s="65" t="s">
        <v>72</v>
      </c>
      <c r="E254" s="60"/>
    </row>
    <row r="255" spans="1:6" ht="22.5" x14ac:dyDescent="0.25">
      <c r="A255" s="56" t="s">
        <v>391</v>
      </c>
      <c r="B255" s="61" t="s">
        <v>70</v>
      </c>
      <c r="C255" s="58" t="s">
        <v>392</v>
      </c>
      <c r="D255" s="59" t="s">
        <v>72</v>
      </c>
      <c r="E255" s="60"/>
    </row>
    <row r="256" spans="1:6" ht="22.5" x14ac:dyDescent="0.25">
      <c r="A256" s="56" t="s">
        <v>393</v>
      </c>
      <c r="B256" s="61" t="s">
        <v>70</v>
      </c>
      <c r="C256" s="58" t="s">
        <v>394</v>
      </c>
      <c r="D256" s="59" t="s">
        <v>72</v>
      </c>
      <c r="E256" s="60"/>
    </row>
    <row r="257" spans="1:5" ht="22.5" x14ac:dyDescent="0.25">
      <c r="A257" s="56" t="s">
        <v>395</v>
      </c>
      <c r="B257" s="61" t="s">
        <v>70</v>
      </c>
      <c r="C257" s="58" t="s">
        <v>396</v>
      </c>
      <c r="D257" s="59" t="s">
        <v>72</v>
      </c>
      <c r="E257" s="60"/>
    </row>
    <row r="258" spans="1:5" ht="22.5" x14ac:dyDescent="0.25">
      <c r="A258" s="56" t="s">
        <v>397</v>
      </c>
      <c r="B258" s="61" t="s">
        <v>70</v>
      </c>
      <c r="C258" s="58" t="s">
        <v>398</v>
      </c>
      <c r="D258" s="59" t="s">
        <v>72</v>
      </c>
      <c r="E258" s="60"/>
    </row>
    <row r="259" spans="1:5" ht="22.5" x14ac:dyDescent="0.25">
      <c r="A259" s="56" t="s">
        <v>399</v>
      </c>
      <c r="B259" s="61" t="s">
        <v>70</v>
      </c>
      <c r="C259" s="58" t="s">
        <v>400</v>
      </c>
      <c r="D259" s="59" t="s">
        <v>72</v>
      </c>
      <c r="E259" s="60"/>
    </row>
    <row r="260" spans="1:5" ht="22.5" x14ac:dyDescent="0.25">
      <c r="A260" s="56" t="s">
        <v>401</v>
      </c>
      <c r="B260" s="61" t="s">
        <v>70</v>
      </c>
      <c r="C260" s="58" t="s">
        <v>402</v>
      </c>
      <c r="D260" s="59" t="s">
        <v>72</v>
      </c>
      <c r="E260" s="60"/>
    </row>
    <row r="261" spans="1:5" ht="22.5" x14ac:dyDescent="0.25">
      <c r="A261" s="56" t="s">
        <v>403</v>
      </c>
      <c r="B261" s="61" t="s">
        <v>70</v>
      </c>
      <c r="C261" s="58" t="s">
        <v>404</v>
      </c>
      <c r="D261" s="59" t="s">
        <v>72</v>
      </c>
      <c r="E261" s="60"/>
    </row>
    <row r="262" spans="1:5" ht="22.5" x14ac:dyDescent="0.25">
      <c r="A262" s="56" t="s">
        <v>405</v>
      </c>
      <c r="B262" s="61" t="s">
        <v>70</v>
      </c>
      <c r="C262" s="58" t="s">
        <v>406</v>
      </c>
      <c r="D262" s="59" t="s">
        <v>72</v>
      </c>
      <c r="E262" s="60"/>
    </row>
    <row r="263" spans="1:5" ht="22.5" x14ac:dyDescent="0.25">
      <c r="A263" s="56" t="s">
        <v>407</v>
      </c>
      <c r="B263" s="61" t="s">
        <v>70</v>
      </c>
      <c r="C263" s="58" t="s">
        <v>408</v>
      </c>
      <c r="D263" s="59" t="s">
        <v>72</v>
      </c>
      <c r="E263" s="60"/>
    </row>
    <row r="264" spans="1:5" ht="22.5" x14ac:dyDescent="0.25">
      <c r="A264" s="56" t="s">
        <v>409</v>
      </c>
      <c r="B264" s="61" t="s">
        <v>70</v>
      </c>
      <c r="C264" s="58" t="s">
        <v>410</v>
      </c>
      <c r="D264" s="59" t="s">
        <v>72</v>
      </c>
      <c r="E264" s="60"/>
    </row>
    <row r="265" spans="1:5" ht="22.5" x14ac:dyDescent="0.25">
      <c r="A265" s="56" t="s">
        <v>411</v>
      </c>
      <c r="B265" s="61" t="s">
        <v>70</v>
      </c>
      <c r="C265" s="58" t="s">
        <v>412</v>
      </c>
      <c r="D265" s="59" t="s">
        <v>72</v>
      </c>
      <c r="E265" s="60"/>
    </row>
    <row r="266" spans="1:5" ht="22.5" x14ac:dyDescent="0.25">
      <c r="A266" s="62" t="s">
        <v>107</v>
      </c>
      <c r="B266" s="61" t="s">
        <v>70</v>
      </c>
      <c r="C266" s="58" t="s">
        <v>107</v>
      </c>
      <c r="D266" s="59" t="s">
        <v>72</v>
      </c>
      <c r="E266" s="60"/>
    </row>
    <row r="267" spans="1:5" ht="22.5" x14ac:dyDescent="0.25">
      <c r="A267" s="62" t="s">
        <v>107</v>
      </c>
      <c r="B267" s="61" t="s">
        <v>70</v>
      </c>
      <c r="C267" s="58" t="s">
        <v>107</v>
      </c>
      <c r="D267" s="59" t="s">
        <v>72</v>
      </c>
      <c r="E267" s="60"/>
    </row>
    <row r="268" spans="1:5" ht="22.5" x14ac:dyDescent="0.25">
      <c r="A268" s="62" t="s">
        <v>107</v>
      </c>
      <c r="B268" s="61" t="s">
        <v>70</v>
      </c>
      <c r="C268" s="58" t="s">
        <v>107</v>
      </c>
      <c r="D268" s="59" t="s">
        <v>72</v>
      </c>
      <c r="E268" s="60"/>
    </row>
    <row r="269" spans="1:5" ht="22.5" x14ac:dyDescent="0.25">
      <c r="A269" s="62" t="s">
        <v>107</v>
      </c>
      <c r="B269" s="61" t="s">
        <v>70</v>
      </c>
      <c r="C269" s="58" t="s">
        <v>107</v>
      </c>
      <c r="D269" s="59" t="s">
        <v>72</v>
      </c>
      <c r="E269" s="60"/>
    </row>
    <row r="270" spans="1:5" ht="22.5" x14ac:dyDescent="0.25">
      <c r="A270" s="62" t="s">
        <v>107</v>
      </c>
      <c r="B270" s="61" t="s">
        <v>70</v>
      </c>
      <c r="C270" s="58" t="s">
        <v>107</v>
      </c>
      <c r="D270" s="59" t="s">
        <v>72</v>
      </c>
      <c r="E270" s="60"/>
    </row>
    <row r="271" spans="1:5" ht="22.5" x14ac:dyDescent="0.25">
      <c r="A271" s="62" t="s">
        <v>107</v>
      </c>
      <c r="B271" s="61" t="s">
        <v>70</v>
      </c>
      <c r="C271" s="58" t="s">
        <v>107</v>
      </c>
      <c r="D271" s="59" t="s">
        <v>72</v>
      </c>
      <c r="E271" s="60"/>
    </row>
    <row r="272" spans="1:5" ht="22.5" x14ac:dyDescent="0.25">
      <c r="A272" s="62" t="s">
        <v>107</v>
      </c>
      <c r="B272" s="61" t="s">
        <v>70</v>
      </c>
      <c r="C272" s="58" t="s">
        <v>107</v>
      </c>
      <c r="D272" s="59" t="s">
        <v>72</v>
      </c>
      <c r="E272" s="60"/>
    </row>
    <row r="273" spans="1:6" ht="23.25" thickBot="1" x14ac:dyDescent="0.3">
      <c r="A273" s="62" t="s">
        <v>107</v>
      </c>
      <c r="B273" s="63" t="s">
        <v>70</v>
      </c>
      <c r="C273" s="58" t="s">
        <v>107</v>
      </c>
      <c r="D273" s="59" t="s">
        <v>72</v>
      </c>
      <c r="E273" s="60"/>
    </row>
    <row r="274" spans="1:6" ht="32.25" thickBot="1" x14ac:dyDescent="0.3">
      <c r="A274" s="50" t="s">
        <v>66</v>
      </c>
      <c r="B274" s="51" t="s">
        <v>413</v>
      </c>
      <c r="C274" s="52" t="s">
        <v>68</v>
      </c>
      <c r="D274" s="53" t="str">
        <f>CONCATENATE("Your Score",[1]Parameters!$A$1,[1]Parameters!$A$1,IF(10+(ROUND(SUM(D275:D294)*10,1))=10,"   ",10+(ROUND(SUM(D275:D294)*10,1))),"/10(",MID(B274,FIND("(",B274)+1,4),")")</f>
        <v>Your Score
   /10(SGa.)</v>
      </c>
      <c r="E274" s="54" t="str">
        <f>MID(B274,FIND("(",B274)+1,3)</f>
        <v>SGa</v>
      </c>
      <c r="F274" s="55">
        <f>IF(TRIM(MID(D274,FIND("/",SUBSTITUTE(D274,"Your Score ",""))-3,3))="",0,TRIM(MID(D274,FIND("/",SUBSTITUTE(D274,"Your Score ",""))-3,3))*1)</f>
        <v>0</v>
      </c>
    </row>
    <row r="275" spans="1:6" ht="22.5" x14ac:dyDescent="0.25">
      <c r="A275" s="56" t="s">
        <v>414</v>
      </c>
      <c r="B275" s="57" t="s">
        <v>70</v>
      </c>
      <c r="C275" s="58" t="s">
        <v>415</v>
      </c>
      <c r="D275" s="65" t="s">
        <v>72</v>
      </c>
      <c r="E275" s="60"/>
    </row>
    <row r="276" spans="1:6" ht="22.5" x14ac:dyDescent="0.25">
      <c r="A276" s="56" t="s">
        <v>416</v>
      </c>
      <c r="B276" s="61" t="s">
        <v>70</v>
      </c>
      <c r="C276" s="58" t="s">
        <v>417</v>
      </c>
      <c r="D276" s="59" t="s">
        <v>72</v>
      </c>
      <c r="E276" s="60"/>
    </row>
    <row r="277" spans="1:6" ht="22.5" x14ac:dyDescent="0.25">
      <c r="A277" s="56" t="s">
        <v>418</v>
      </c>
      <c r="B277" s="61" t="s">
        <v>70</v>
      </c>
      <c r="C277" s="58" t="s">
        <v>419</v>
      </c>
      <c r="D277" s="59" t="s">
        <v>72</v>
      </c>
      <c r="E277" s="60"/>
    </row>
    <row r="278" spans="1:6" ht="22.5" x14ac:dyDescent="0.25">
      <c r="A278" s="56" t="s">
        <v>420</v>
      </c>
      <c r="B278" s="61" t="s">
        <v>70</v>
      </c>
      <c r="C278" s="58" t="s">
        <v>421</v>
      </c>
      <c r="D278" s="59" t="s">
        <v>72</v>
      </c>
      <c r="E278" s="60"/>
    </row>
    <row r="279" spans="1:6" ht="22.5" x14ac:dyDescent="0.25">
      <c r="A279" s="56" t="s">
        <v>422</v>
      </c>
      <c r="B279" s="61" t="s">
        <v>70</v>
      </c>
      <c r="C279" s="58" t="s">
        <v>423</v>
      </c>
      <c r="D279" s="59" t="s">
        <v>72</v>
      </c>
      <c r="E279" s="60"/>
    </row>
    <row r="280" spans="1:6" ht="22.5" x14ac:dyDescent="0.25">
      <c r="A280" s="56" t="s">
        <v>424</v>
      </c>
      <c r="B280" s="61" t="s">
        <v>70</v>
      </c>
      <c r="C280" s="58" t="s">
        <v>425</v>
      </c>
      <c r="D280" s="59" t="s">
        <v>72</v>
      </c>
      <c r="E280" s="60"/>
    </row>
    <row r="281" spans="1:6" ht="22.5" x14ac:dyDescent="0.25">
      <c r="A281" s="56" t="s">
        <v>426</v>
      </c>
      <c r="B281" s="61" t="s">
        <v>70</v>
      </c>
      <c r="C281" s="58" t="s">
        <v>427</v>
      </c>
      <c r="D281" s="59" t="s">
        <v>72</v>
      </c>
      <c r="E281" s="60"/>
    </row>
    <row r="282" spans="1:6" ht="22.5" x14ac:dyDescent="0.25">
      <c r="A282" s="56" t="s">
        <v>428</v>
      </c>
      <c r="B282" s="61" t="s">
        <v>70</v>
      </c>
      <c r="C282" s="58" t="s">
        <v>429</v>
      </c>
      <c r="D282" s="59" t="s">
        <v>72</v>
      </c>
      <c r="E282" s="60"/>
    </row>
    <row r="283" spans="1:6" ht="22.5" x14ac:dyDescent="0.25">
      <c r="A283" s="56" t="s">
        <v>430</v>
      </c>
      <c r="B283" s="61" t="s">
        <v>70</v>
      </c>
      <c r="C283" s="58" t="s">
        <v>431</v>
      </c>
      <c r="D283" s="59" t="s">
        <v>72</v>
      </c>
      <c r="E283" s="60"/>
    </row>
    <row r="284" spans="1:6" ht="22.5" x14ac:dyDescent="0.25">
      <c r="A284" s="56" t="s">
        <v>432</v>
      </c>
      <c r="B284" s="61" t="s">
        <v>70</v>
      </c>
      <c r="C284" s="58" t="s">
        <v>433</v>
      </c>
      <c r="D284" s="59" t="s">
        <v>72</v>
      </c>
      <c r="E284" s="60"/>
    </row>
    <row r="285" spans="1:6" ht="22.5" x14ac:dyDescent="0.25">
      <c r="A285" s="56" t="s">
        <v>434</v>
      </c>
      <c r="B285" s="61" t="s">
        <v>70</v>
      </c>
      <c r="C285" s="58" t="s">
        <v>435</v>
      </c>
      <c r="D285" s="59" t="s">
        <v>72</v>
      </c>
      <c r="E285" s="60"/>
    </row>
    <row r="286" spans="1:6" ht="22.5" x14ac:dyDescent="0.25">
      <c r="A286" s="56" t="s">
        <v>436</v>
      </c>
      <c r="B286" s="61" t="s">
        <v>70</v>
      </c>
      <c r="C286" s="58" t="s">
        <v>437</v>
      </c>
      <c r="D286" s="59" t="s">
        <v>72</v>
      </c>
      <c r="E286" s="60"/>
    </row>
    <row r="287" spans="1:6" ht="22.5" x14ac:dyDescent="0.25">
      <c r="A287" s="62" t="s">
        <v>107</v>
      </c>
      <c r="B287" s="61" t="s">
        <v>70</v>
      </c>
      <c r="C287" s="58" t="s">
        <v>107</v>
      </c>
      <c r="D287" s="59" t="s">
        <v>72</v>
      </c>
      <c r="E287" s="60"/>
    </row>
    <row r="288" spans="1:6" ht="22.5" x14ac:dyDescent="0.25">
      <c r="A288" s="62" t="s">
        <v>107</v>
      </c>
      <c r="B288" s="61" t="s">
        <v>70</v>
      </c>
      <c r="C288" s="58" t="s">
        <v>107</v>
      </c>
      <c r="D288" s="59" t="s">
        <v>72</v>
      </c>
      <c r="E288" s="60"/>
    </row>
    <row r="289" spans="1:6" ht="22.5" x14ac:dyDescent="0.25">
      <c r="A289" s="62" t="s">
        <v>107</v>
      </c>
      <c r="B289" s="61" t="s">
        <v>70</v>
      </c>
      <c r="C289" s="58" t="s">
        <v>107</v>
      </c>
      <c r="D289" s="59" t="s">
        <v>72</v>
      </c>
      <c r="E289" s="60"/>
    </row>
    <row r="290" spans="1:6" ht="22.5" x14ac:dyDescent="0.25">
      <c r="A290" s="62" t="s">
        <v>107</v>
      </c>
      <c r="B290" s="61" t="s">
        <v>70</v>
      </c>
      <c r="C290" s="58" t="s">
        <v>107</v>
      </c>
      <c r="D290" s="59" t="s">
        <v>72</v>
      </c>
      <c r="E290" s="60"/>
    </row>
    <row r="291" spans="1:6" ht="22.5" x14ac:dyDescent="0.25">
      <c r="A291" s="62" t="s">
        <v>107</v>
      </c>
      <c r="B291" s="61" t="s">
        <v>70</v>
      </c>
      <c r="C291" s="58" t="s">
        <v>107</v>
      </c>
      <c r="D291" s="59" t="s">
        <v>72</v>
      </c>
      <c r="E291" s="60"/>
    </row>
    <row r="292" spans="1:6" ht="22.5" x14ac:dyDescent="0.25">
      <c r="A292" s="62" t="s">
        <v>107</v>
      </c>
      <c r="B292" s="61" t="s">
        <v>70</v>
      </c>
      <c r="C292" s="58" t="s">
        <v>107</v>
      </c>
      <c r="D292" s="59" t="s">
        <v>72</v>
      </c>
      <c r="E292" s="60"/>
    </row>
    <row r="293" spans="1:6" ht="22.5" x14ac:dyDescent="0.25">
      <c r="A293" s="62" t="s">
        <v>107</v>
      </c>
      <c r="B293" s="61" t="s">
        <v>70</v>
      </c>
      <c r="C293" s="58" t="s">
        <v>107</v>
      </c>
      <c r="D293" s="59" t="s">
        <v>72</v>
      </c>
      <c r="E293" s="60"/>
    </row>
    <row r="294" spans="1:6" ht="23.25" thickBot="1" x14ac:dyDescent="0.3">
      <c r="A294" s="62" t="s">
        <v>107</v>
      </c>
      <c r="B294" s="63" t="s">
        <v>70</v>
      </c>
      <c r="C294" s="58" t="s">
        <v>107</v>
      </c>
      <c r="D294" s="59" t="s">
        <v>72</v>
      </c>
      <c r="E294" s="60"/>
    </row>
    <row r="295" spans="1:6" ht="32.25" thickBot="1" x14ac:dyDescent="0.3">
      <c r="A295" s="50" t="s">
        <v>66</v>
      </c>
      <c r="B295" s="51" t="s">
        <v>438</v>
      </c>
      <c r="C295" s="52" t="s">
        <v>68</v>
      </c>
      <c r="D295" s="53" t="str">
        <f>CONCATENATE("Your Score",[1]Parameters!$A$1,[1]Parameters!$A$1,IF(10+(ROUND(SUM(D296:D315)*10,1))=10,"   ",10+(ROUND(SUM(D296:D315)*10,1))),"/10(",MID(B295,FIND("(",B295)+1,4),")")</f>
        <v>Your Score
   /10(SGb.)</v>
      </c>
      <c r="E295" s="54" t="str">
        <f>MID(B295,FIND("(",B295)+1,3)</f>
        <v>SGb</v>
      </c>
      <c r="F295" s="55">
        <f>IF(TRIM(MID(D295,FIND("/",SUBSTITUTE(D295,"Your Score ",""))-3,3))="",0,TRIM(MID(D295,FIND("/",SUBSTITUTE(D295,"Your Score ",""))-3,3))*1)</f>
        <v>0</v>
      </c>
    </row>
    <row r="296" spans="1:6" ht="22.5" x14ac:dyDescent="0.25">
      <c r="A296" s="56" t="s">
        <v>439</v>
      </c>
      <c r="B296" s="57" t="s">
        <v>70</v>
      </c>
      <c r="C296" s="58" t="s">
        <v>440</v>
      </c>
      <c r="D296" s="65" t="s">
        <v>72</v>
      </c>
      <c r="E296" s="60"/>
    </row>
    <row r="297" spans="1:6" ht="22.5" x14ac:dyDescent="0.25">
      <c r="A297" s="56" t="s">
        <v>441</v>
      </c>
      <c r="B297" s="61" t="s">
        <v>70</v>
      </c>
      <c r="C297" s="58" t="s">
        <v>442</v>
      </c>
      <c r="D297" s="59" t="s">
        <v>72</v>
      </c>
      <c r="E297" s="60"/>
    </row>
    <row r="298" spans="1:6" ht="22.5" x14ac:dyDescent="0.25">
      <c r="A298" s="56" t="s">
        <v>443</v>
      </c>
      <c r="B298" s="61" t="s">
        <v>70</v>
      </c>
      <c r="C298" s="58" t="s">
        <v>444</v>
      </c>
      <c r="D298" s="59" t="s">
        <v>72</v>
      </c>
      <c r="E298" s="60"/>
    </row>
    <row r="299" spans="1:6" ht="22.5" x14ac:dyDescent="0.25">
      <c r="A299" s="56" t="s">
        <v>445</v>
      </c>
      <c r="B299" s="61" t="s">
        <v>70</v>
      </c>
      <c r="C299" s="58" t="s">
        <v>446</v>
      </c>
      <c r="D299" s="59" t="s">
        <v>72</v>
      </c>
      <c r="E299" s="60"/>
    </row>
    <row r="300" spans="1:6" ht="22.5" x14ac:dyDescent="0.25">
      <c r="A300" s="56" t="s">
        <v>447</v>
      </c>
      <c r="B300" s="61" t="s">
        <v>70</v>
      </c>
      <c r="C300" s="58" t="s">
        <v>448</v>
      </c>
      <c r="D300" s="59" t="s">
        <v>72</v>
      </c>
      <c r="E300" s="60"/>
    </row>
    <row r="301" spans="1:6" ht="22.5" x14ac:dyDescent="0.25">
      <c r="A301" s="56" t="s">
        <v>449</v>
      </c>
      <c r="B301" s="61" t="s">
        <v>70</v>
      </c>
      <c r="C301" s="58" t="s">
        <v>450</v>
      </c>
      <c r="D301" s="59" t="s">
        <v>72</v>
      </c>
      <c r="E301" s="60"/>
    </row>
    <row r="302" spans="1:6" ht="22.5" x14ac:dyDescent="0.25">
      <c r="A302" s="56" t="s">
        <v>451</v>
      </c>
      <c r="B302" s="61" t="s">
        <v>70</v>
      </c>
      <c r="C302" s="58" t="s">
        <v>452</v>
      </c>
      <c r="D302" s="59" t="s">
        <v>72</v>
      </c>
      <c r="E302" s="60"/>
    </row>
    <row r="303" spans="1:6" ht="22.5" x14ac:dyDescent="0.25">
      <c r="A303" s="56" t="s">
        <v>453</v>
      </c>
      <c r="B303" s="61" t="s">
        <v>70</v>
      </c>
      <c r="C303" s="58" t="s">
        <v>454</v>
      </c>
      <c r="D303" s="59" t="s">
        <v>72</v>
      </c>
      <c r="E303" s="60"/>
    </row>
    <row r="304" spans="1:6" ht="22.5" x14ac:dyDescent="0.25">
      <c r="A304" s="56" t="s">
        <v>455</v>
      </c>
      <c r="B304" s="61" t="s">
        <v>70</v>
      </c>
      <c r="C304" s="58" t="s">
        <v>456</v>
      </c>
      <c r="D304" s="59" t="s">
        <v>72</v>
      </c>
      <c r="E304" s="60"/>
    </row>
    <row r="305" spans="1:6" ht="22.5" x14ac:dyDescent="0.25">
      <c r="A305" s="56" t="s">
        <v>457</v>
      </c>
      <c r="B305" s="61" t="s">
        <v>70</v>
      </c>
      <c r="C305" s="58" t="s">
        <v>458</v>
      </c>
      <c r="D305" s="59" t="s">
        <v>72</v>
      </c>
      <c r="E305" s="60"/>
    </row>
    <row r="306" spans="1:6" ht="22.5" x14ac:dyDescent="0.25">
      <c r="A306" s="56" t="s">
        <v>459</v>
      </c>
      <c r="B306" s="61" t="s">
        <v>70</v>
      </c>
      <c r="C306" s="58" t="s">
        <v>460</v>
      </c>
      <c r="D306" s="59" t="s">
        <v>72</v>
      </c>
      <c r="E306" s="60"/>
    </row>
    <row r="307" spans="1:6" ht="22.5" x14ac:dyDescent="0.25">
      <c r="A307" s="56" t="s">
        <v>461</v>
      </c>
      <c r="B307" s="61" t="s">
        <v>70</v>
      </c>
      <c r="C307" s="58" t="s">
        <v>462</v>
      </c>
      <c r="D307" s="59" t="s">
        <v>72</v>
      </c>
      <c r="E307" s="60"/>
    </row>
    <row r="308" spans="1:6" ht="22.5" x14ac:dyDescent="0.25">
      <c r="A308" s="62" t="s">
        <v>107</v>
      </c>
      <c r="B308" s="61" t="s">
        <v>70</v>
      </c>
      <c r="C308" s="58" t="s">
        <v>107</v>
      </c>
      <c r="D308" s="59" t="s">
        <v>72</v>
      </c>
      <c r="E308" s="60"/>
    </row>
    <row r="309" spans="1:6" ht="22.5" x14ac:dyDescent="0.25">
      <c r="A309" s="62" t="s">
        <v>107</v>
      </c>
      <c r="B309" s="61" t="s">
        <v>70</v>
      </c>
      <c r="C309" s="58" t="s">
        <v>107</v>
      </c>
      <c r="D309" s="59" t="s">
        <v>72</v>
      </c>
      <c r="E309" s="60"/>
    </row>
    <row r="310" spans="1:6" ht="22.5" x14ac:dyDescent="0.25">
      <c r="A310" s="62" t="s">
        <v>107</v>
      </c>
      <c r="B310" s="61" t="s">
        <v>70</v>
      </c>
      <c r="C310" s="58" t="s">
        <v>107</v>
      </c>
      <c r="D310" s="59" t="s">
        <v>72</v>
      </c>
      <c r="E310" s="60"/>
    </row>
    <row r="311" spans="1:6" ht="22.5" x14ac:dyDescent="0.25">
      <c r="A311" s="62" t="s">
        <v>107</v>
      </c>
      <c r="B311" s="61" t="s">
        <v>70</v>
      </c>
      <c r="C311" s="58" t="s">
        <v>107</v>
      </c>
      <c r="D311" s="59" t="s">
        <v>72</v>
      </c>
      <c r="E311" s="60"/>
    </row>
    <row r="312" spans="1:6" ht="22.5" x14ac:dyDescent="0.25">
      <c r="A312" s="62" t="s">
        <v>107</v>
      </c>
      <c r="B312" s="61" t="s">
        <v>70</v>
      </c>
      <c r="C312" s="58" t="s">
        <v>107</v>
      </c>
      <c r="D312" s="59" t="s">
        <v>72</v>
      </c>
      <c r="E312" s="60"/>
    </row>
    <row r="313" spans="1:6" ht="22.5" x14ac:dyDescent="0.25">
      <c r="A313" s="62" t="s">
        <v>107</v>
      </c>
      <c r="B313" s="61" t="s">
        <v>70</v>
      </c>
      <c r="C313" s="58" t="s">
        <v>107</v>
      </c>
      <c r="D313" s="59" t="s">
        <v>72</v>
      </c>
      <c r="E313" s="60"/>
    </row>
    <row r="314" spans="1:6" ht="22.5" x14ac:dyDescent="0.25">
      <c r="A314" s="62" t="s">
        <v>107</v>
      </c>
      <c r="B314" s="61" t="s">
        <v>70</v>
      </c>
      <c r="C314" s="58" t="s">
        <v>107</v>
      </c>
      <c r="D314" s="59" t="s">
        <v>72</v>
      </c>
      <c r="E314" s="60"/>
    </row>
    <row r="315" spans="1:6" ht="23.25" thickBot="1" x14ac:dyDescent="0.3">
      <c r="A315" s="62" t="s">
        <v>107</v>
      </c>
      <c r="B315" s="63" t="s">
        <v>70</v>
      </c>
      <c r="C315" s="58" t="s">
        <v>107</v>
      </c>
      <c r="D315" s="59" t="s">
        <v>72</v>
      </c>
      <c r="E315" s="60"/>
    </row>
    <row r="316" spans="1:6" ht="43.5" thickBot="1" x14ac:dyDescent="0.3">
      <c r="A316" s="50" t="s">
        <v>66</v>
      </c>
      <c r="B316" s="51" t="s">
        <v>463</v>
      </c>
      <c r="C316" s="52" t="s">
        <v>68</v>
      </c>
      <c r="D316" s="53" t="str">
        <f>CONCATENATE("Your Score",[1]Parameters!$A$1,[1]Parameters!$A$1,IF(10+(ROUND(SUM(D317:D336)*10,1))=10,"   ",10+(ROUND(SUM(D317:D336)*10,1))),"/10(",MID(B316,FIND("(",B316)+1,4),")")</f>
        <v>Your Score
   /10(SGc.)</v>
      </c>
      <c r="E316" s="54" t="str">
        <f>MID(B316,FIND("(",B316)+1,3)</f>
        <v>SGc</v>
      </c>
      <c r="F316" s="55">
        <f>IF(TRIM(MID(D316,FIND("/",SUBSTITUTE(D316,"Your Score ",""))-3,3))="",0,TRIM(MID(D316,FIND("/",SUBSTITUTE(D316,"Your Score ",""))-3,3))*1)</f>
        <v>0</v>
      </c>
    </row>
    <row r="317" spans="1:6" ht="22.5" x14ac:dyDescent="0.25">
      <c r="A317" s="56" t="s">
        <v>464</v>
      </c>
      <c r="B317" s="57" t="s">
        <v>70</v>
      </c>
      <c r="C317" s="58" t="s">
        <v>465</v>
      </c>
      <c r="D317" s="65" t="s">
        <v>72</v>
      </c>
      <c r="E317" s="60"/>
    </row>
    <row r="318" spans="1:6" ht="22.5" x14ac:dyDescent="0.25">
      <c r="A318" s="56" t="s">
        <v>466</v>
      </c>
      <c r="B318" s="61" t="s">
        <v>70</v>
      </c>
      <c r="C318" s="58" t="s">
        <v>467</v>
      </c>
      <c r="D318" s="59" t="s">
        <v>72</v>
      </c>
      <c r="E318" s="60"/>
    </row>
    <row r="319" spans="1:6" ht="30" x14ac:dyDescent="0.25">
      <c r="A319" s="56" t="s">
        <v>468</v>
      </c>
      <c r="B319" s="61" t="s">
        <v>70</v>
      </c>
      <c r="C319" s="58" t="s">
        <v>469</v>
      </c>
      <c r="D319" s="59" t="s">
        <v>72</v>
      </c>
      <c r="E319" s="60"/>
    </row>
    <row r="320" spans="1:6" ht="22.5" x14ac:dyDescent="0.25">
      <c r="A320" s="56" t="s">
        <v>470</v>
      </c>
      <c r="B320" s="61" t="s">
        <v>70</v>
      </c>
      <c r="C320" s="58" t="s">
        <v>471</v>
      </c>
      <c r="D320" s="59" t="s">
        <v>72</v>
      </c>
      <c r="E320" s="60"/>
    </row>
    <row r="321" spans="1:5" ht="30" x14ac:dyDescent="0.25">
      <c r="A321" s="56" t="s">
        <v>472</v>
      </c>
      <c r="B321" s="61" t="s">
        <v>70</v>
      </c>
      <c r="C321" s="58" t="s">
        <v>473</v>
      </c>
      <c r="D321" s="59" t="s">
        <v>72</v>
      </c>
      <c r="E321" s="60"/>
    </row>
    <row r="322" spans="1:5" ht="22.5" x14ac:dyDescent="0.25">
      <c r="A322" s="56" t="s">
        <v>474</v>
      </c>
      <c r="B322" s="61" t="s">
        <v>70</v>
      </c>
      <c r="C322" s="58" t="s">
        <v>475</v>
      </c>
      <c r="D322" s="59" t="s">
        <v>72</v>
      </c>
      <c r="E322" s="60"/>
    </row>
    <row r="323" spans="1:5" ht="22.5" x14ac:dyDescent="0.25">
      <c r="A323" s="56" t="s">
        <v>476</v>
      </c>
      <c r="B323" s="61" t="s">
        <v>70</v>
      </c>
      <c r="C323" s="58" t="s">
        <v>477</v>
      </c>
      <c r="D323" s="59" t="s">
        <v>72</v>
      </c>
      <c r="E323" s="60"/>
    </row>
    <row r="324" spans="1:5" ht="30" x14ac:dyDescent="0.25">
      <c r="A324" s="56" t="s">
        <v>478</v>
      </c>
      <c r="B324" s="61" t="s">
        <v>70</v>
      </c>
      <c r="C324" s="58" t="s">
        <v>479</v>
      </c>
      <c r="D324" s="59" t="s">
        <v>72</v>
      </c>
      <c r="E324" s="60"/>
    </row>
    <row r="325" spans="1:5" ht="22.5" x14ac:dyDescent="0.25">
      <c r="A325" s="56" t="s">
        <v>480</v>
      </c>
      <c r="B325" s="61" t="s">
        <v>70</v>
      </c>
      <c r="C325" s="58" t="s">
        <v>481</v>
      </c>
      <c r="D325" s="59" t="s">
        <v>72</v>
      </c>
      <c r="E325" s="60"/>
    </row>
    <row r="326" spans="1:5" ht="22.5" x14ac:dyDescent="0.25">
      <c r="A326" s="56" t="s">
        <v>482</v>
      </c>
      <c r="B326" s="61" t="s">
        <v>70</v>
      </c>
      <c r="C326" s="58" t="s">
        <v>483</v>
      </c>
      <c r="D326" s="59" t="s">
        <v>72</v>
      </c>
      <c r="E326" s="60"/>
    </row>
    <row r="327" spans="1:5" ht="30" x14ac:dyDescent="0.25">
      <c r="A327" s="56" t="s">
        <v>484</v>
      </c>
      <c r="B327" s="61" t="s">
        <v>70</v>
      </c>
      <c r="C327" s="58" t="s">
        <v>485</v>
      </c>
      <c r="D327" s="59" t="s">
        <v>72</v>
      </c>
      <c r="E327" s="60"/>
    </row>
    <row r="328" spans="1:5" ht="22.5" x14ac:dyDescent="0.25">
      <c r="A328" s="56" t="s">
        <v>486</v>
      </c>
      <c r="B328" s="61" t="s">
        <v>70</v>
      </c>
      <c r="C328" s="58" t="s">
        <v>487</v>
      </c>
      <c r="D328" s="59" t="s">
        <v>72</v>
      </c>
      <c r="E328" s="60"/>
    </row>
    <row r="329" spans="1:5" ht="30" x14ac:dyDescent="0.25">
      <c r="A329" s="56" t="s">
        <v>488</v>
      </c>
      <c r="B329" s="61" t="s">
        <v>70</v>
      </c>
      <c r="C329" s="58" t="s">
        <v>489</v>
      </c>
      <c r="D329" s="59" t="s">
        <v>72</v>
      </c>
      <c r="E329" s="60"/>
    </row>
    <row r="330" spans="1:5" ht="22.5" x14ac:dyDescent="0.25">
      <c r="A330" s="62" t="s">
        <v>107</v>
      </c>
      <c r="B330" s="61" t="s">
        <v>70</v>
      </c>
      <c r="C330" s="58" t="s">
        <v>107</v>
      </c>
      <c r="D330" s="59" t="s">
        <v>72</v>
      </c>
      <c r="E330" s="60"/>
    </row>
    <row r="331" spans="1:5" ht="22.5" x14ac:dyDescent="0.25">
      <c r="A331" s="62" t="s">
        <v>107</v>
      </c>
      <c r="B331" s="61" t="s">
        <v>70</v>
      </c>
      <c r="C331" s="58" t="s">
        <v>107</v>
      </c>
      <c r="D331" s="59" t="s">
        <v>72</v>
      </c>
      <c r="E331" s="60"/>
    </row>
    <row r="332" spans="1:5" ht="22.5" x14ac:dyDescent="0.25">
      <c r="A332" s="62" t="s">
        <v>107</v>
      </c>
      <c r="B332" s="61" t="s">
        <v>70</v>
      </c>
      <c r="C332" s="58" t="s">
        <v>107</v>
      </c>
      <c r="D332" s="59" t="s">
        <v>72</v>
      </c>
      <c r="E332" s="60"/>
    </row>
    <row r="333" spans="1:5" ht="22.5" x14ac:dyDescent="0.25">
      <c r="A333" s="62" t="s">
        <v>107</v>
      </c>
      <c r="B333" s="61" t="s">
        <v>70</v>
      </c>
      <c r="C333" s="58" t="s">
        <v>107</v>
      </c>
      <c r="D333" s="59" t="s">
        <v>72</v>
      </c>
      <c r="E333" s="60"/>
    </row>
    <row r="334" spans="1:5" ht="22.5" x14ac:dyDescent="0.25">
      <c r="A334" s="62" t="s">
        <v>107</v>
      </c>
      <c r="B334" s="61" t="s">
        <v>70</v>
      </c>
      <c r="C334" s="58" t="s">
        <v>107</v>
      </c>
      <c r="D334" s="59" t="s">
        <v>72</v>
      </c>
      <c r="E334" s="60"/>
    </row>
    <row r="335" spans="1:5" ht="22.5" x14ac:dyDescent="0.25">
      <c r="A335" s="62" t="s">
        <v>107</v>
      </c>
      <c r="B335" s="61" t="s">
        <v>70</v>
      </c>
      <c r="C335" s="58" t="s">
        <v>107</v>
      </c>
      <c r="D335" s="59" t="s">
        <v>72</v>
      </c>
      <c r="E335" s="60"/>
    </row>
    <row r="336" spans="1:5" ht="23.25" thickBot="1" x14ac:dyDescent="0.3">
      <c r="A336" s="62" t="s">
        <v>107</v>
      </c>
      <c r="B336" s="63" t="s">
        <v>70</v>
      </c>
      <c r="C336" s="58" t="s">
        <v>107</v>
      </c>
      <c r="D336" s="59" t="s">
        <v>72</v>
      </c>
      <c r="E336" s="60"/>
    </row>
    <row r="337" spans="1:6" ht="43.5" thickBot="1" x14ac:dyDescent="0.3">
      <c r="A337" s="50" t="s">
        <v>66</v>
      </c>
      <c r="B337" s="51" t="s">
        <v>490</v>
      </c>
      <c r="C337" s="52" t="s">
        <v>68</v>
      </c>
      <c r="D337" s="53" t="str">
        <f>CONCATENATE("Your Score",[1]Parameters!$A$1,[1]Parameters!$A$1,IF(10+(ROUND(SUM(D338:D357)*10,1))=10,"   ",10+(ROUND(SUM(D338:D357)*10,1))),"/10(",MID(B337,FIND("(",B337)+1,4),")")</f>
        <v>Your Score
   /10(SGd.)</v>
      </c>
      <c r="E337" s="54" t="str">
        <f>MID(B337,FIND("(",B337)+1,3)</f>
        <v>SGd</v>
      </c>
      <c r="F337" s="55">
        <f>IF(TRIM(MID(D337,FIND("/",SUBSTITUTE(D337,"Your Score ",""))-3,3))="",0,TRIM(MID(D337,FIND("/",SUBSTITUTE(D337,"Your Score ",""))-3,3))*1)</f>
        <v>0</v>
      </c>
    </row>
    <row r="338" spans="1:6" ht="22.5" x14ac:dyDescent="0.25">
      <c r="A338" s="56" t="s">
        <v>491</v>
      </c>
      <c r="B338" s="57" t="s">
        <v>70</v>
      </c>
      <c r="C338" s="58" t="s">
        <v>492</v>
      </c>
      <c r="D338" s="65" t="s">
        <v>72</v>
      </c>
      <c r="E338" s="60"/>
    </row>
    <row r="339" spans="1:6" ht="22.5" x14ac:dyDescent="0.25">
      <c r="A339" s="56" t="s">
        <v>493</v>
      </c>
      <c r="B339" s="61" t="s">
        <v>70</v>
      </c>
      <c r="C339" s="58" t="s">
        <v>494</v>
      </c>
      <c r="D339" s="59" t="s">
        <v>72</v>
      </c>
      <c r="E339" s="60"/>
    </row>
    <row r="340" spans="1:6" ht="22.5" x14ac:dyDescent="0.25">
      <c r="A340" s="56" t="s">
        <v>495</v>
      </c>
      <c r="B340" s="61" t="s">
        <v>70</v>
      </c>
      <c r="C340" s="58" t="s">
        <v>496</v>
      </c>
      <c r="D340" s="59" t="s">
        <v>72</v>
      </c>
      <c r="E340" s="60"/>
    </row>
    <row r="341" spans="1:6" ht="22.5" x14ac:dyDescent="0.25">
      <c r="A341" s="56" t="s">
        <v>497</v>
      </c>
      <c r="B341" s="61" t="s">
        <v>70</v>
      </c>
      <c r="C341" s="58" t="s">
        <v>498</v>
      </c>
      <c r="D341" s="59" t="s">
        <v>72</v>
      </c>
      <c r="E341" s="60"/>
    </row>
    <row r="342" spans="1:6" ht="22.5" x14ac:dyDescent="0.25">
      <c r="A342" s="56" t="s">
        <v>499</v>
      </c>
      <c r="B342" s="61" t="s">
        <v>70</v>
      </c>
      <c r="C342" s="58" t="s">
        <v>500</v>
      </c>
      <c r="D342" s="59" t="s">
        <v>72</v>
      </c>
      <c r="E342" s="60"/>
    </row>
    <row r="343" spans="1:6" ht="22.5" x14ac:dyDescent="0.25">
      <c r="A343" s="56" t="s">
        <v>501</v>
      </c>
      <c r="B343" s="61" t="s">
        <v>70</v>
      </c>
      <c r="C343" s="58" t="s">
        <v>502</v>
      </c>
      <c r="D343" s="59" t="s">
        <v>72</v>
      </c>
      <c r="E343" s="60"/>
    </row>
    <row r="344" spans="1:6" ht="22.5" x14ac:dyDescent="0.25">
      <c r="A344" s="56" t="s">
        <v>503</v>
      </c>
      <c r="B344" s="61" t="s">
        <v>70</v>
      </c>
      <c r="C344" s="58" t="s">
        <v>504</v>
      </c>
      <c r="D344" s="59" t="s">
        <v>72</v>
      </c>
      <c r="E344" s="60"/>
    </row>
    <row r="345" spans="1:6" ht="22.5" x14ac:dyDescent="0.25">
      <c r="A345" s="56" t="s">
        <v>505</v>
      </c>
      <c r="B345" s="61" t="s">
        <v>70</v>
      </c>
      <c r="C345" s="58" t="s">
        <v>506</v>
      </c>
      <c r="D345" s="59" t="s">
        <v>72</v>
      </c>
      <c r="E345" s="60"/>
    </row>
    <row r="346" spans="1:6" ht="22.5" x14ac:dyDescent="0.25">
      <c r="A346" s="56" t="s">
        <v>507</v>
      </c>
      <c r="B346" s="61" t="s">
        <v>70</v>
      </c>
      <c r="C346" s="58" t="s">
        <v>508</v>
      </c>
      <c r="D346" s="59" t="s">
        <v>72</v>
      </c>
      <c r="E346" s="60"/>
    </row>
    <row r="347" spans="1:6" ht="22.5" x14ac:dyDescent="0.25">
      <c r="A347" s="56" t="s">
        <v>509</v>
      </c>
      <c r="B347" s="61" t="s">
        <v>70</v>
      </c>
      <c r="C347" s="58" t="s">
        <v>510</v>
      </c>
      <c r="D347" s="59" t="s">
        <v>72</v>
      </c>
      <c r="E347" s="60"/>
    </row>
    <row r="348" spans="1:6" ht="22.5" x14ac:dyDescent="0.25">
      <c r="A348" s="56" t="s">
        <v>511</v>
      </c>
      <c r="B348" s="61" t="s">
        <v>70</v>
      </c>
      <c r="C348" s="58" t="s">
        <v>512</v>
      </c>
      <c r="D348" s="59" t="s">
        <v>72</v>
      </c>
      <c r="E348" s="60"/>
    </row>
    <row r="349" spans="1:6" ht="22.5" x14ac:dyDescent="0.25">
      <c r="A349" s="56" t="s">
        <v>513</v>
      </c>
      <c r="B349" s="61" t="s">
        <v>70</v>
      </c>
      <c r="C349" s="58" t="s">
        <v>514</v>
      </c>
      <c r="D349" s="59" t="s">
        <v>72</v>
      </c>
      <c r="E349" s="60"/>
    </row>
    <row r="350" spans="1:6" ht="22.5" x14ac:dyDescent="0.25">
      <c r="A350" s="62" t="s">
        <v>107</v>
      </c>
      <c r="B350" s="61" t="s">
        <v>70</v>
      </c>
      <c r="C350" s="58" t="s">
        <v>107</v>
      </c>
      <c r="D350" s="59" t="s">
        <v>72</v>
      </c>
      <c r="E350" s="60"/>
    </row>
    <row r="351" spans="1:6" ht="22.5" x14ac:dyDescent="0.25">
      <c r="A351" s="62" t="s">
        <v>107</v>
      </c>
      <c r="B351" s="61" t="s">
        <v>70</v>
      </c>
      <c r="C351" s="58" t="s">
        <v>107</v>
      </c>
      <c r="D351" s="59" t="s">
        <v>72</v>
      </c>
      <c r="E351" s="60"/>
    </row>
    <row r="352" spans="1:6" ht="22.5" x14ac:dyDescent="0.25">
      <c r="A352" s="62" t="s">
        <v>107</v>
      </c>
      <c r="B352" s="61" t="s">
        <v>70</v>
      </c>
      <c r="C352" s="58" t="s">
        <v>107</v>
      </c>
      <c r="D352" s="59" t="s">
        <v>72</v>
      </c>
      <c r="E352" s="60"/>
    </row>
    <row r="353" spans="1:6" ht="22.5" x14ac:dyDescent="0.25">
      <c r="A353" s="62" t="s">
        <v>107</v>
      </c>
      <c r="B353" s="61" t="s">
        <v>70</v>
      </c>
      <c r="C353" s="58" t="s">
        <v>107</v>
      </c>
      <c r="D353" s="59" t="s">
        <v>72</v>
      </c>
      <c r="E353" s="60"/>
    </row>
    <row r="354" spans="1:6" ht="22.5" x14ac:dyDescent="0.25">
      <c r="A354" s="62" t="s">
        <v>107</v>
      </c>
      <c r="B354" s="61" t="s">
        <v>70</v>
      </c>
      <c r="C354" s="58" t="s">
        <v>107</v>
      </c>
      <c r="D354" s="59" t="s">
        <v>72</v>
      </c>
      <c r="E354" s="60"/>
    </row>
    <row r="355" spans="1:6" ht="22.5" x14ac:dyDescent="0.25">
      <c r="A355" s="62" t="s">
        <v>107</v>
      </c>
      <c r="B355" s="61" t="s">
        <v>70</v>
      </c>
      <c r="C355" s="58" t="s">
        <v>107</v>
      </c>
      <c r="D355" s="59" t="s">
        <v>72</v>
      </c>
      <c r="E355" s="60"/>
    </row>
    <row r="356" spans="1:6" ht="22.5" x14ac:dyDescent="0.25">
      <c r="A356" s="62" t="s">
        <v>107</v>
      </c>
      <c r="B356" s="61" t="s">
        <v>70</v>
      </c>
      <c r="C356" s="58" t="s">
        <v>107</v>
      </c>
      <c r="D356" s="59" t="s">
        <v>72</v>
      </c>
      <c r="E356" s="60"/>
    </row>
    <row r="357" spans="1:6" ht="23.25" thickBot="1" x14ac:dyDescent="0.3">
      <c r="A357" s="62" t="s">
        <v>107</v>
      </c>
      <c r="B357" s="63" t="s">
        <v>70</v>
      </c>
      <c r="C357" s="58" t="s">
        <v>107</v>
      </c>
      <c r="D357" s="59" t="s">
        <v>72</v>
      </c>
      <c r="E357" s="60"/>
    </row>
    <row r="358" spans="1:6" ht="32.25" thickBot="1" x14ac:dyDescent="0.3">
      <c r="A358" s="50" t="s">
        <v>66</v>
      </c>
      <c r="B358" s="51" t="s">
        <v>515</v>
      </c>
      <c r="C358" s="52" t="s">
        <v>68</v>
      </c>
      <c r="D358" s="53" t="str">
        <f>CONCATENATE("Your Score",[1]Parameters!$A$1,[1]Parameters!$A$1,IF(10+(ROUND(SUM(D359:D378)*10,1))=10,"   ",10+(ROUND(SUM(D359:D378)*10,1))),"/10(",MID(B358,FIND("(",B358)+1,4),")")</f>
        <v>Your Score
   /10(SGe.)</v>
      </c>
      <c r="E358" s="54" t="str">
        <f>MID(B358,FIND("(",B358)+1,3)</f>
        <v>SGe</v>
      </c>
      <c r="F358" s="55">
        <f>IF(TRIM(MID(D358,FIND("/",SUBSTITUTE(D358,"Your Score ",""))-3,3))="",0,TRIM(MID(D358,FIND("/",SUBSTITUTE(D358,"Your Score ",""))-3,3))*1)</f>
        <v>0</v>
      </c>
    </row>
    <row r="359" spans="1:6" ht="22.5" x14ac:dyDescent="0.25">
      <c r="A359" s="56" t="s">
        <v>516</v>
      </c>
      <c r="B359" s="57" t="s">
        <v>70</v>
      </c>
      <c r="C359" s="58" t="s">
        <v>517</v>
      </c>
      <c r="D359" s="65" t="s">
        <v>72</v>
      </c>
      <c r="E359" s="60"/>
    </row>
    <row r="360" spans="1:6" ht="22.5" x14ac:dyDescent="0.25">
      <c r="A360" s="56" t="s">
        <v>518</v>
      </c>
      <c r="B360" s="61" t="s">
        <v>70</v>
      </c>
      <c r="C360" s="58" t="s">
        <v>519</v>
      </c>
      <c r="D360" s="59" t="s">
        <v>72</v>
      </c>
      <c r="E360" s="60"/>
    </row>
    <row r="361" spans="1:6" ht="22.5" x14ac:dyDescent="0.25">
      <c r="A361" s="56" t="s">
        <v>520</v>
      </c>
      <c r="B361" s="61" t="s">
        <v>70</v>
      </c>
      <c r="C361" s="58" t="s">
        <v>521</v>
      </c>
      <c r="D361" s="59" t="s">
        <v>72</v>
      </c>
      <c r="E361" s="60"/>
    </row>
    <row r="362" spans="1:6" ht="22.5" x14ac:dyDescent="0.25">
      <c r="A362" s="56" t="s">
        <v>522</v>
      </c>
      <c r="B362" s="61" t="s">
        <v>70</v>
      </c>
      <c r="C362" s="58" t="s">
        <v>523</v>
      </c>
      <c r="D362" s="59" t="s">
        <v>72</v>
      </c>
      <c r="E362" s="60"/>
    </row>
    <row r="363" spans="1:6" ht="22.5" x14ac:dyDescent="0.25">
      <c r="A363" s="56" t="s">
        <v>524</v>
      </c>
      <c r="B363" s="61" t="s">
        <v>70</v>
      </c>
      <c r="C363" s="58" t="s">
        <v>525</v>
      </c>
      <c r="D363" s="59" t="s">
        <v>72</v>
      </c>
      <c r="E363" s="60"/>
    </row>
    <row r="364" spans="1:6" ht="22.5" x14ac:dyDescent="0.25">
      <c r="A364" s="56" t="s">
        <v>526</v>
      </c>
      <c r="B364" s="61" t="s">
        <v>70</v>
      </c>
      <c r="C364" s="58" t="s">
        <v>527</v>
      </c>
      <c r="D364" s="59" t="s">
        <v>72</v>
      </c>
      <c r="E364" s="60"/>
    </row>
    <row r="365" spans="1:6" ht="22.5" x14ac:dyDescent="0.25">
      <c r="A365" s="56" t="s">
        <v>528</v>
      </c>
      <c r="B365" s="61" t="s">
        <v>70</v>
      </c>
      <c r="C365" s="58" t="s">
        <v>529</v>
      </c>
      <c r="D365" s="59" t="s">
        <v>72</v>
      </c>
      <c r="E365" s="60"/>
    </row>
    <row r="366" spans="1:6" ht="22.5" x14ac:dyDescent="0.25">
      <c r="A366" s="56" t="s">
        <v>530</v>
      </c>
      <c r="B366" s="61" t="s">
        <v>70</v>
      </c>
      <c r="C366" s="58" t="s">
        <v>531</v>
      </c>
      <c r="D366" s="59" t="s">
        <v>72</v>
      </c>
      <c r="E366" s="60"/>
    </row>
    <row r="367" spans="1:6" ht="22.5" x14ac:dyDescent="0.25">
      <c r="A367" s="56" t="s">
        <v>532</v>
      </c>
      <c r="B367" s="61" t="s">
        <v>70</v>
      </c>
      <c r="C367" s="58" t="s">
        <v>533</v>
      </c>
      <c r="D367" s="59" t="s">
        <v>72</v>
      </c>
      <c r="E367" s="60"/>
    </row>
    <row r="368" spans="1:6" ht="22.5" x14ac:dyDescent="0.25">
      <c r="A368" s="56" t="s">
        <v>534</v>
      </c>
      <c r="B368" s="61" t="s">
        <v>70</v>
      </c>
      <c r="C368" s="58" t="s">
        <v>535</v>
      </c>
      <c r="D368" s="59" t="s">
        <v>72</v>
      </c>
      <c r="E368" s="60"/>
    </row>
    <row r="369" spans="1:6" ht="22.5" x14ac:dyDescent="0.25">
      <c r="A369" s="56" t="s">
        <v>536</v>
      </c>
      <c r="B369" s="61" t="s">
        <v>70</v>
      </c>
      <c r="C369" s="58" t="s">
        <v>537</v>
      </c>
      <c r="D369" s="59" t="s">
        <v>72</v>
      </c>
      <c r="E369" s="60"/>
    </row>
    <row r="370" spans="1:6" ht="22.5" x14ac:dyDescent="0.25">
      <c r="A370" s="56" t="s">
        <v>538</v>
      </c>
      <c r="B370" s="61" t="s">
        <v>70</v>
      </c>
      <c r="C370" s="58" t="s">
        <v>539</v>
      </c>
      <c r="D370" s="59" t="s">
        <v>72</v>
      </c>
      <c r="E370" s="60"/>
    </row>
    <row r="371" spans="1:6" ht="22.5" x14ac:dyDescent="0.25">
      <c r="A371" s="62" t="s">
        <v>107</v>
      </c>
      <c r="B371" s="61" t="s">
        <v>70</v>
      </c>
      <c r="C371" s="58" t="s">
        <v>107</v>
      </c>
      <c r="D371" s="59" t="s">
        <v>72</v>
      </c>
      <c r="E371" s="60"/>
    </row>
    <row r="372" spans="1:6" ht="22.5" x14ac:dyDescent="0.25">
      <c r="A372" s="62" t="s">
        <v>107</v>
      </c>
      <c r="B372" s="61" t="s">
        <v>70</v>
      </c>
      <c r="C372" s="58" t="s">
        <v>107</v>
      </c>
      <c r="D372" s="59" t="s">
        <v>72</v>
      </c>
      <c r="E372" s="60"/>
    </row>
    <row r="373" spans="1:6" ht="22.5" x14ac:dyDescent="0.25">
      <c r="A373" s="62" t="s">
        <v>107</v>
      </c>
      <c r="B373" s="61" t="s">
        <v>70</v>
      </c>
      <c r="C373" s="58" t="s">
        <v>107</v>
      </c>
      <c r="D373" s="59" t="s">
        <v>72</v>
      </c>
      <c r="E373" s="60"/>
    </row>
    <row r="374" spans="1:6" ht="22.5" x14ac:dyDescent="0.25">
      <c r="A374" s="62" t="s">
        <v>107</v>
      </c>
      <c r="B374" s="61" t="s">
        <v>70</v>
      </c>
      <c r="C374" s="58" t="s">
        <v>107</v>
      </c>
      <c r="D374" s="59" t="s">
        <v>72</v>
      </c>
      <c r="E374" s="60"/>
    </row>
    <row r="375" spans="1:6" ht="22.5" x14ac:dyDescent="0.25">
      <c r="A375" s="62" t="s">
        <v>107</v>
      </c>
      <c r="B375" s="61" t="s">
        <v>70</v>
      </c>
      <c r="C375" s="58" t="s">
        <v>107</v>
      </c>
      <c r="D375" s="59" t="s">
        <v>72</v>
      </c>
      <c r="E375" s="60"/>
    </row>
    <row r="376" spans="1:6" ht="22.5" x14ac:dyDescent="0.25">
      <c r="A376" s="62" t="s">
        <v>107</v>
      </c>
      <c r="B376" s="61" t="s">
        <v>70</v>
      </c>
      <c r="C376" s="58" t="s">
        <v>107</v>
      </c>
      <c r="D376" s="59" t="s">
        <v>72</v>
      </c>
      <c r="E376" s="60"/>
    </row>
    <row r="377" spans="1:6" ht="22.5" x14ac:dyDescent="0.25">
      <c r="A377" s="62" t="s">
        <v>107</v>
      </c>
      <c r="B377" s="61" t="s">
        <v>70</v>
      </c>
      <c r="C377" s="58" t="s">
        <v>107</v>
      </c>
      <c r="D377" s="59" t="s">
        <v>72</v>
      </c>
      <c r="E377" s="60"/>
    </row>
    <row r="378" spans="1:6" ht="23.25" thickBot="1" x14ac:dyDescent="0.3">
      <c r="A378" s="62" t="s">
        <v>107</v>
      </c>
      <c r="B378" s="63" t="s">
        <v>70</v>
      </c>
      <c r="C378" s="58" t="s">
        <v>107</v>
      </c>
      <c r="D378" s="59" t="s">
        <v>72</v>
      </c>
      <c r="E378" s="60"/>
    </row>
    <row r="379" spans="1:6" ht="32.25" thickBot="1" x14ac:dyDescent="0.3">
      <c r="A379" s="50" t="s">
        <v>66</v>
      </c>
      <c r="B379" s="51" t="s">
        <v>540</v>
      </c>
      <c r="C379" s="52" t="s">
        <v>68</v>
      </c>
      <c r="D379" s="53" t="str">
        <f>CONCATENATE("Your Score",[1]Parameters!$A$1,[1]Parameters!$A$1,IF(10+(ROUND(SUM(D380:D399)*10,1))=10,"   ",10+(ROUND(SUM(D380:D399)*10,1))),"/10(",MID(B379,FIND("(",B379)+1,4),")")</f>
        <v>Your Score
   /10(ESa.)</v>
      </c>
      <c r="E379" s="54" t="str">
        <f>MID(B379,FIND("(",B379)+1,3)</f>
        <v>ESa</v>
      </c>
      <c r="F379" s="55">
        <f>IF(TRIM(MID(D379,FIND("/",SUBSTITUTE(D379,"Your Score ",""))-3,3))="",0,TRIM(MID(D379,FIND("/",SUBSTITUTE(D379,"Your Score ",""))-3,3))*1)</f>
        <v>0</v>
      </c>
    </row>
    <row r="380" spans="1:6" ht="22.5" x14ac:dyDescent="0.25">
      <c r="A380" s="56" t="s">
        <v>541</v>
      </c>
      <c r="B380" s="57" t="s">
        <v>70</v>
      </c>
      <c r="C380" s="58" t="s">
        <v>542</v>
      </c>
      <c r="D380" s="65" t="s">
        <v>72</v>
      </c>
      <c r="E380" s="60"/>
    </row>
    <row r="381" spans="1:6" ht="22.5" x14ac:dyDescent="0.25">
      <c r="A381" s="56" t="s">
        <v>543</v>
      </c>
      <c r="B381" s="61" t="s">
        <v>70</v>
      </c>
      <c r="C381" s="58" t="s">
        <v>544</v>
      </c>
      <c r="D381" s="59" t="s">
        <v>72</v>
      </c>
      <c r="E381" s="60"/>
    </row>
    <row r="382" spans="1:6" ht="30" x14ac:dyDescent="0.25">
      <c r="A382" s="56" t="s">
        <v>545</v>
      </c>
      <c r="B382" s="61" t="s">
        <v>70</v>
      </c>
      <c r="C382" s="58" t="s">
        <v>546</v>
      </c>
      <c r="D382" s="59" t="s">
        <v>72</v>
      </c>
      <c r="E382" s="60"/>
    </row>
    <row r="383" spans="1:6" ht="22.5" x14ac:dyDescent="0.25">
      <c r="A383" s="56" t="s">
        <v>547</v>
      </c>
      <c r="B383" s="61" t="s">
        <v>70</v>
      </c>
      <c r="C383" s="58" t="s">
        <v>548</v>
      </c>
      <c r="D383" s="59" t="s">
        <v>72</v>
      </c>
      <c r="E383" s="60"/>
    </row>
    <row r="384" spans="1:6" ht="22.5" x14ac:dyDescent="0.25">
      <c r="A384" s="56" t="s">
        <v>549</v>
      </c>
      <c r="B384" s="61" t="s">
        <v>70</v>
      </c>
      <c r="C384" s="58" t="s">
        <v>550</v>
      </c>
      <c r="D384" s="59" t="s">
        <v>72</v>
      </c>
      <c r="E384" s="60"/>
    </row>
    <row r="385" spans="1:6" ht="22.5" x14ac:dyDescent="0.25">
      <c r="A385" s="56" t="s">
        <v>551</v>
      </c>
      <c r="B385" s="61" t="s">
        <v>70</v>
      </c>
      <c r="C385" s="58" t="s">
        <v>552</v>
      </c>
      <c r="D385" s="59" t="s">
        <v>72</v>
      </c>
      <c r="E385" s="60"/>
    </row>
    <row r="386" spans="1:6" ht="22.5" x14ac:dyDescent="0.25">
      <c r="A386" s="56" t="s">
        <v>553</v>
      </c>
      <c r="B386" s="61" t="s">
        <v>70</v>
      </c>
      <c r="C386" s="58" t="s">
        <v>554</v>
      </c>
      <c r="D386" s="59" t="s">
        <v>72</v>
      </c>
      <c r="E386" s="60"/>
    </row>
    <row r="387" spans="1:6" ht="22.5" x14ac:dyDescent="0.25">
      <c r="A387" s="56" t="s">
        <v>555</v>
      </c>
      <c r="B387" s="61" t="s">
        <v>70</v>
      </c>
      <c r="C387" s="58" t="s">
        <v>556</v>
      </c>
      <c r="D387" s="59" t="s">
        <v>72</v>
      </c>
      <c r="E387" s="60"/>
    </row>
    <row r="388" spans="1:6" ht="22.5" x14ac:dyDescent="0.25">
      <c r="A388" s="56" t="s">
        <v>557</v>
      </c>
      <c r="B388" s="61" t="s">
        <v>70</v>
      </c>
      <c r="C388" s="58" t="s">
        <v>558</v>
      </c>
      <c r="D388" s="59" t="s">
        <v>72</v>
      </c>
      <c r="E388" s="60"/>
    </row>
    <row r="389" spans="1:6" ht="22.5" x14ac:dyDescent="0.25">
      <c r="A389" s="56" t="s">
        <v>559</v>
      </c>
      <c r="B389" s="61" t="s">
        <v>70</v>
      </c>
      <c r="C389" s="58" t="s">
        <v>560</v>
      </c>
      <c r="D389" s="59" t="s">
        <v>72</v>
      </c>
      <c r="E389" s="60"/>
    </row>
    <row r="390" spans="1:6" ht="22.5" x14ac:dyDescent="0.25">
      <c r="A390" s="56" t="s">
        <v>561</v>
      </c>
      <c r="B390" s="61" t="s">
        <v>70</v>
      </c>
      <c r="C390" s="58" t="s">
        <v>562</v>
      </c>
      <c r="D390" s="59" t="s">
        <v>72</v>
      </c>
      <c r="E390" s="60"/>
    </row>
    <row r="391" spans="1:6" ht="22.5" x14ac:dyDescent="0.25">
      <c r="A391" s="56" t="s">
        <v>563</v>
      </c>
      <c r="B391" s="61" t="s">
        <v>70</v>
      </c>
      <c r="C391" s="58" t="s">
        <v>564</v>
      </c>
      <c r="D391" s="59" t="s">
        <v>72</v>
      </c>
      <c r="E391" s="60"/>
    </row>
    <row r="392" spans="1:6" ht="22.5" x14ac:dyDescent="0.25">
      <c r="A392" s="56" t="s">
        <v>565</v>
      </c>
      <c r="B392" s="61" t="s">
        <v>70</v>
      </c>
      <c r="C392" s="58" t="s">
        <v>566</v>
      </c>
      <c r="D392" s="59" t="s">
        <v>72</v>
      </c>
      <c r="E392" s="60"/>
    </row>
    <row r="393" spans="1:6" ht="22.5" x14ac:dyDescent="0.25">
      <c r="A393" s="56" t="s">
        <v>567</v>
      </c>
      <c r="B393" s="61" t="s">
        <v>70</v>
      </c>
      <c r="C393" s="58" t="s">
        <v>568</v>
      </c>
      <c r="D393" s="59" t="s">
        <v>72</v>
      </c>
      <c r="E393" s="60"/>
    </row>
    <row r="394" spans="1:6" ht="22.5" x14ac:dyDescent="0.25">
      <c r="A394" s="56" t="s">
        <v>569</v>
      </c>
      <c r="B394" s="61" t="s">
        <v>70</v>
      </c>
      <c r="C394" s="58" t="s">
        <v>570</v>
      </c>
      <c r="D394" s="59" t="s">
        <v>72</v>
      </c>
      <c r="E394" s="60"/>
    </row>
    <row r="395" spans="1:6" ht="22.5" x14ac:dyDescent="0.25">
      <c r="A395" s="62" t="s">
        <v>107</v>
      </c>
      <c r="B395" s="61" t="s">
        <v>70</v>
      </c>
      <c r="C395" s="58" t="s">
        <v>107</v>
      </c>
      <c r="D395" s="59" t="s">
        <v>72</v>
      </c>
      <c r="E395" s="60"/>
    </row>
    <row r="396" spans="1:6" ht="22.5" x14ac:dyDescent="0.25">
      <c r="A396" s="62" t="s">
        <v>107</v>
      </c>
      <c r="B396" s="61" t="s">
        <v>70</v>
      </c>
      <c r="C396" s="58" t="s">
        <v>107</v>
      </c>
      <c r="D396" s="59" t="s">
        <v>72</v>
      </c>
      <c r="E396" s="60"/>
    </row>
    <row r="397" spans="1:6" ht="22.5" x14ac:dyDescent="0.25">
      <c r="A397" s="62" t="s">
        <v>107</v>
      </c>
      <c r="B397" s="61" t="s">
        <v>70</v>
      </c>
      <c r="C397" s="58" t="s">
        <v>107</v>
      </c>
      <c r="D397" s="59" t="s">
        <v>72</v>
      </c>
      <c r="E397" s="60"/>
    </row>
    <row r="398" spans="1:6" ht="22.5" x14ac:dyDescent="0.25">
      <c r="A398" s="62" t="s">
        <v>107</v>
      </c>
      <c r="B398" s="61" t="s">
        <v>70</v>
      </c>
      <c r="C398" s="58" t="s">
        <v>107</v>
      </c>
      <c r="D398" s="59" t="s">
        <v>72</v>
      </c>
      <c r="E398" s="60"/>
    </row>
    <row r="399" spans="1:6" ht="23.25" thickBot="1" x14ac:dyDescent="0.3">
      <c r="A399" s="62" t="s">
        <v>107</v>
      </c>
      <c r="B399" s="63" t="s">
        <v>70</v>
      </c>
      <c r="C399" s="58" t="s">
        <v>107</v>
      </c>
      <c r="D399" s="59" t="s">
        <v>72</v>
      </c>
      <c r="E399" s="60"/>
    </row>
    <row r="400" spans="1:6" ht="32.25" thickBot="1" x14ac:dyDescent="0.3">
      <c r="A400" s="50" t="s">
        <v>66</v>
      </c>
      <c r="B400" s="51" t="s">
        <v>571</v>
      </c>
      <c r="C400" s="52" t="s">
        <v>68</v>
      </c>
      <c r="D400" s="53" t="str">
        <f>CONCATENATE("Your Score",[1]Parameters!$A$1,[1]Parameters!$A$1,IF(10+(ROUND(SUM(D401:D420)*10,1))=10,"   ",10+(ROUND(SUM(D401:D420)*10,1))),"/10(",MID(B400,FIND("(",B400)+1,4),")")</f>
        <v>Your Score
   /10(ESb.)</v>
      </c>
      <c r="E400" s="54" t="str">
        <f>MID(B400,FIND("(",B400)+1,3)</f>
        <v>ESb</v>
      </c>
      <c r="F400" s="55">
        <f>IF(TRIM(MID(D400,FIND("/",SUBSTITUTE(D400,"Your Score ",""))-3,3))="",0,TRIM(MID(D400,FIND("/",SUBSTITUTE(D400,"Your Score ",""))-3,3))*1)</f>
        <v>0</v>
      </c>
    </row>
    <row r="401" spans="1:5" ht="22.5" x14ac:dyDescent="0.25">
      <c r="A401" s="56" t="s">
        <v>572</v>
      </c>
      <c r="B401" s="57" t="s">
        <v>70</v>
      </c>
      <c r="C401" s="58" t="s">
        <v>573</v>
      </c>
      <c r="D401" s="65" t="s">
        <v>72</v>
      </c>
      <c r="E401" s="60"/>
    </row>
    <row r="402" spans="1:5" ht="22.5" x14ac:dyDescent="0.25">
      <c r="A402" s="56" t="s">
        <v>574</v>
      </c>
      <c r="B402" s="61" t="s">
        <v>70</v>
      </c>
      <c r="C402" s="58" t="s">
        <v>575</v>
      </c>
      <c r="D402" s="59" t="s">
        <v>72</v>
      </c>
      <c r="E402" s="60"/>
    </row>
    <row r="403" spans="1:5" ht="22.5" x14ac:dyDescent="0.25">
      <c r="A403" s="56" t="s">
        <v>576</v>
      </c>
      <c r="B403" s="61" t="s">
        <v>70</v>
      </c>
      <c r="C403" s="58" t="s">
        <v>577</v>
      </c>
      <c r="D403" s="59" t="s">
        <v>72</v>
      </c>
      <c r="E403" s="60"/>
    </row>
    <row r="404" spans="1:5" ht="22.5" x14ac:dyDescent="0.25">
      <c r="A404" s="56" t="s">
        <v>578</v>
      </c>
      <c r="B404" s="61" t="s">
        <v>70</v>
      </c>
      <c r="C404" s="58" t="s">
        <v>579</v>
      </c>
      <c r="D404" s="59" t="s">
        <v>72</v>
      </c>
      <c r="E404" s="60"/>
    </row>
    <row r="405" spans="1:5" ht="22.5" x14ac:dyDescent="0.25">
      <c r="A405" s="56" t="s">
        <v>580</v>
      </c>
      <c r="B405" s="61" t="s">
        <v>70</v>
      </c>
      <c r="C405" s="58" t="s">
        <v>581</v>
      </c>
      <c r="D405" s="59" t="s">
        <v>72</v>
      </c>
      <c r="E405" s="60"/>
    </row>
    <row r="406" spans="1:5" ht="22.5" x14ac:dyDescent="0.25">
      <c r="A406" s="56" t="s">
        <v>582</v>
      </c>
      <c r="B406" s="61" t="s">
        <v>70</v>
      </c>
      <c r="C406" s="58" t="s">
        <v>583</v>
      </c>
      <c r="D406" s="59" t="s">
        <v>72</v>
      </c>
      <c r="E406" s="60"/>
    </row>
    <row r="407" spans="1:5" ht="22.5" x14ac:dyDescent="0.25">
      <c r="A407" s="56" t="s">
        <v>584</v>
      </c>
      <c r="B407" s="61" t="s">
        <v>70</v>
      </c>
      <c r="C407" s="58" t="s">
        <v>585</v>
      </c>
      <c r="D407" s="59" t="s">
        <v>72</v>
      </c>
      <c r="E407" s="60"/>
    </row>
    <row r="408" spans="1:5" ht="22.5" x14ac:dyDescent="0.25">
      <c r="A408" s="56" t="s">
        <v>586</v>
      </c>
      <c r="B408" s="61" t="s">
        <v>70</v>
      </c>
      <c r="C408" s="58" t="s">
        <v>587</v>
      </c>
      <c r="D408" s="59" t="s">
        <v>72</v>
      </c>
      <c r="E408" s="60"/>
    </row>
    <row r="409" spans="1:5" ht="22.5" x14ac:dyDescent="0.25">
      <c r="A409" s="56" t="s">
        <v>588</v>
      </c>
      <c r="B409" s="61" t="s">
        <v>70</v>
      </c>
      <c r="C409" s="58" t="s">
        <v>589</v>
      </c>
      <c r="D409" s="59" t="s">
        <v>72</v>
      </c>
      <c r="E409" s="60"/>
    </row>
    <row r="410" spans="1:5" ht="22.5" x14ac:dyDescent="0.25">
      <c r="A410" s="56" t="s">
        <v>590</v>
      </c>
      <c r="B410" s="61" t="s">
        <v>70</v>
      </c>
      <c r="C410" s="58" t="s">
        <v>216</v>
      </c>
      <c r="D410" s="59" t="s">
        <v>72</v>
      </c>
      <c r="E410" s="60"/>
    </row>
    <row r="411" spans="1:5" ht="22.5" x14ac:dyDescent="0.25">
      <c r="A411" s="56" t="s">
        <v>591</v>
      </c>
      <c r="B411" s="61" t="s">
        <v>70</v>
      </c>
      <c r="C411" s="58" t="s">
        <v>592</v>
      </c>
      <c r="D411" s="59" t="s">
        <v>72</v>
      </c>
      <c r="E411" s="60"/>
    </row>
    <row r="412" spans="1:5" ht="22.5" x14ac:dyDescent="0.25">
      <c r="A412" s="56" t="s">
        <v>593</v>
      </c>
      <c r="B412" s="61" t="s">
        <v>70</v>
      </c>
      <c r="C412" s="58" t="s">
        <v>594</v>
      </c>
      <c r="D412" s="59" t="s">
        <v>72</v>
      </c>
      <c r="E412" s="60"/>
    </row>
    <row r="413" spans="1:5" ht="22.5" x14ac:dyDescent="0.25">
      <c r="A413" s="56" t="s">
        <v>595</v>
      </c>
      <c r="B413" s="61" t="s">
        <v>70</v>
      </c>
      <c r="C413" s="58" t="s">
        <v>596</v>
      </c>
      <c r="D413" s="59" t="s">
        <v>72</v>
      </c>
      <c r="E413" s="60"/>
    </row>
    <row r="414" spans="1:5" ht="22.5" x14ac:dyDescent="0.25">
      <c r="A414" s="56" t="s">
        <v>597</v>
      </c>
      <c r="B414" s="61" t="s">
        <v>70</v>
      </c>
      <c r="C414" s="58" t="s">
        <v>598</v>
      </c>
      <c r="D414" s="59" t="s">
        <v>72</v>
      </c>
      <c r="E414" s="60"/>
    </row>
    <row r="415" spans="1:5" ht="22.5" x14ac:dyDescent="0.25">
      <c r="A415" s="56" t="s">
        <v>599</v>
      </c>
      <c r="B415" s="61" t="s">
        <v>70</v>
      </c>
      <c r="C415" s="58" t="s">
        <v>600</v>
      </c>
      <c r="D415" s="59" t="s">
        <v>72</v>
      </c>
      <c r="E415" s="60"/>
    </row>
    <row r="416" spans="1:5" ht="22.5" x14ac:dyDescent="0.25">
      <c r="A416" s="56" t="s">
        <v>601</v>
      </c>
      <c r="B416" s="61" t="s">
        <v>70</v>
      </c>
      <c r="C416" s="58" t="s">
        <v>602</v>
      </c>
      <c r="D416" s="59" t="s">
        <v>72</v>
      </c>
      <c r="E416" s="60"/>
    </row>
    <row r="417" spans="1:6" ht="22.5" x14ac:dyDescent="0.25">
      <c r="A417" s="62" t="s">
        <v>107</v>
      </c>
      <c r="B417" s="61" t="s">
        <v>70</v>
      </c>
      <c r="C417" s="58" t="s">
        <v>107</v>
      </c>
      <c r="D417" s="59" t="s">
        <v>72</v>
      </c>
      <c r="E417" s="60"/>
    </row>
    <row r="418" spans="1:6" ht="22.5" x14ac:dyDescent="0.25">
      <c r="A418" s="62" t="s">
        <v>107</v>
      </c>
      <c r="B418" s="61" t="s">
        <v>70</v>
      </c>
      <c r="C418" s="58" t="s">
        <v>107</v>
      </c>
      <c r="D418" s="59" t="s">
        <v>72</v>
      </c>
      <c r="E418" s="60"/>
    </row>
    <row r="419" spans="1:6" ht="22.5" x14ac:dyDescent="0.25">
      <c r="A419" s="62" t="s">
        <v>107</v>
      </c>
      <c r="B419" s="61" t="s">
        <v>70</v>
      </c>
      <c r="C419" s="58" t="s">
        <v>107</v>
      </c>
      <c r="D419" s="59" t="s">
        <v>72</v>
      </c>
      <c r="E419" s="60"/>
    </row>
    <row r="420" spans="1:6" ht="23.25" thickBot="1" x14ac:dyDescent="0.3">
      <c r="A420" s="62" t="s">
        <v>107</v>
      </c>
      <c r="B420" s="63" t="s">
        <v>70</v>
      </c>
      <c r="C420" s="58" t="s">
        <v>107</v>
      </c>
      <c r="D420" s="59" t="s">
        <v>72</v>
      </c>
      <c r="E420" s="60"/>
    </row>
    <row r="421" spans="1:6" ht="32.25" thickBot="1" x14ac:dyDescent="0.3">
      <c r="A421" s="50" t="s">
        <v>66</v>
      </c>
      <c r="B421" s="51" t="s">
        <v>603</v>
      </c>
      <c r="C421" s="52" t="s">
        <v>68</v>
      </c>
      <c r="D421" s="53" t="str">
        <f>CONCATENATE("Your Score",[1]Parameters!$A$1,[1]Parameters!$A$1,IF(10+(ROUND(SUM(D422:D441)*10,1))=10,"   ",10+(ROUND(SUM(D422:D441)*10,1))),"/10(",MID(B421,FIND("(",B421)+1,4),")")</f>
        <v>Your Score
   /10(ESc.)</v>
      </c>
      <c r="E421" s="54" t="str">
        <f>MID(B421,FIND("(",B421)+1,3)</f>
        <v>ESc</v>
      </c>
      <c r="F421" s="55">
        <f>IF(TRIM(MID(D421,FIND("/",SUBSTITUTE(D421,"Your Score ",""))-3,3))="",0,TRIM(MID(D421,FIND("/",SUBSTITUTE(D421,"Your Score ",""))-3,3))*1)</f>
        <v>0</v>
      </c>
    </row>
    <row r="422" spans="1:6" ht="22.5" x14ac:dyDescent="0.25">
      <c r="A422" s="56" t="s">
        <v>604</v>
      </c>
      <c r="B422" s="57" t="s">
        <v>70</v>
      </c>
      <c r="C422" s="58" t="s">
        <v>605</v>
      </c>
      <c r="D422" s="65" t="s">
        <v>72</v>
      </c>
      <c r="E422" s="60"/>
    </row>
    <row r="423" spans="1:6" ht="22.5" x14ac:dyDescent="0.25">
      <c r="A423" s="56" t="s">
        <v>606</v>
      </c>
      <c r="B423" s="61" t="s">
        <v>70</v>
      </c>
      <c r="C423" s="58" t="s">
        <v>607</v>
      </c>
      <c r="D423" s="59" t="s">
        <v>72</v>
      </c>
      <c r="E423" s="60"/>
    </row>
    <row r="424" spans="1:6" ht="22.5" x14ac:dyDescent="0.25">
      <c r="A424" s="56" t="s">
        <v>608</v>
      </c>
      <c r="B424" s="61" t="s">
        <v>70</v>
      </c>
      <c r="C424" s="58" t="s">
        <v>609</v>
      </c>
      <c r="D424" s="59" t="s">
        <v>72</v>
      </c>
      <c r="E424" s="60"/>
    </row>
    <row r="425" spans="1:6" ht="22.5" x14ac:dyDescent="0.25">
      <c r="A425" s="56" t="s">
        <v>610</v>
      </c>
      <c r="B425" s="61" t="s">
        <v>70</v>
      </c>
      <c r="C425" s="58" t="s">
        <v>611</v>
      </c>
      <c r="D425" s="59" t="s">
        <v>72</v>
      </c>
      <c r="E425" s="60"/>
    </row>
    <row r="426" spans="1:6" ht="22.5" x14ac:dyDescent="0.25">
      <c r="A426" s="56" t="s">
        <v>612</v>
      </c>
      <c r="B426" s="61" t="s">
        <v>70</v>
      </c>
      <c r="C426" s="58" t="s">
        <v>613</v>
      </c>
      <c r="D426" s="59" t="s">
        <v>72</v>
      </c>
      <c r="E426" s="60"/>
    </row>
    <row r="427" spans="1:6" ht="22.5" x14ac:dyDescent="0.25">
      <c r="A427" s="56" t="s">
        <v>614</v>
      </c>
      <c r="B427" s="61" t="s">
        <v>70</v>
      </c>
      <c r="C427" s="58" t="s">
        <v>615</v>
      </c>
      <c r="D427" s="59" t="s">
        <v>72</v>
      </c>
      <c r="E427" s="60"/>
    </row>
    <row r="428" spans="1:6" ht="22.5" x14ac:dyDescent="0.25">
      <c r="A428" s="56" t="s">
        <v>616</v>
      </c>
      <c r="B428" s="61" t="s">
        <v>70</v>
      </c>
      <c r="C428" s="58" t="s">
        <v>617</v>
      </c>
      <c r="D428" s="59" t="s">
        <v>72</v>
      </c>
      <c r="E428" s="60"/>
    </row>
    <row r="429" spans="1:6" ht="22.5" x14ac:dyDescent="0.25">
      <c r="A429" s="56" t="s">
        <v>618</v>
      </c>
      <c r="B429" s="61" t="s">
        <v>70</v>
      </c>
      <c r="C429" s="58" t="s">
        <v>619</v>
      </c>
      <c r="D429" s="59" t="s">
        <v>72</v>
      </c>
      <c r="E429" s="60"/>
    </row>
    <row r="430" spans="1:6" ht="22.5" x14ac:dyDescent="0.25">
      <c r="A430" s="56" t="s">
        <v>620</v>
      </c>
      <c r="B430" s="61" t="s">
        <v>70</v>
      </c>
      <c r="C430" s="58" t="s">
        <v>621</v>
      </c>
      <c r="D430" s="59" t="s">
        <v>72</v>
      </c>
      <c r="E430" s="60"/>
    </row>
    <row r="431" spans="1:6" ht="22.5" x14ac:dyDescent="0.25">
      <c r="A431" s="56" t="s">
        <v>622</v>
      </c>
      <c r="B431" s="61" t="s">
        <v>70</v>
      </c>
      <c r="C431" s="58" t="s">
        <v>623</v>
      </c>
      <c r="D431" s="59" t="s">
        <v>72</v>
      </c>
      <c r="E431" s="60"/>
    </row>
    <row r="432" spans="1:6" ht="22.5" x14ac:dyDescent="0.25">
      <c r="A432" s="56" t="s">
        <v>624</v>
      </c>
      <c r="B432" s="61" t="s">
        <v>70</v>
      </c>
      <c r="C432" s="58" t="s">
        <v>625</v>
      </c>
      <c r="D432" s="59" t="s">
        <v>72</v>
      </c>
      <c r="E432" s="60"/>
    </row>
    <row r="433" spans="1:6" ht="22.5" x14ac:dyDescent="0.25">
      <c r="A433" s="56" t="s">
        <v>626</v>
      </c>
      <c r="B433" s="61" t="s">
        <v>70</v>
      </c>
      <c r="C433" s="58" t="s">
        <v>627</v>
      </c>
      <c r="D433" s="59" t="s">
        <v>72</v>
      </c>
      <c r="E433" s="60"/>
    </row>
    <row r="434" spans="1:6" ht="22.5" x14ac:dyDescent="0.25">
      <c r="A434" s="56" t="s">
        <v>628</v>
      </c>
      <c r="B434" s="61" t="s">
        <v>70</v>
      </c>
      <c r="C434" s="58" t="s">
        <v>629</v>
      </c>
      <c r="D434" s="59" t="s">
        <v>72</v>
      </c>
      <c r="E434" s="60"/>
    </row>
    <row r="435" spans="1:6" ht="22.5" x14ac:dyDescent="0.25">
      <c r="A435" s="56" t="s">
        <v>630</v>
      </c>
      <c r="B435" s="61" t="s">
        <v>70</v>
      </c>
      <c r="C435" s="58" t="s">
        <v>631</v>
      </c>
      <c r="D435" s="59" t="s">
        <v>72</v>
      </c>
      <c r="E435" s="60"/>
    </row>
    <row r="436" spans="1:6" ht="22.5" x14ac:dyDescent="0.25">
      <c r="A436" s="56" t="s">
        <v>632</v>
      </c>
      <c r="B436" s="61" t="s">
        <v>70</v>
      </c>
      <c r="C436" s="58" t="s">
        <v>633</v>
      </c>
      <c r="D436" s="59" t="s">
        <v>72</v>
      </c>
      <c r="E436" s="60"/>
    </row>
    <row r="437" spans="1:6" ht="22.5" x14ac:dyDescent="0.25">
      <c r="A437" s="56" t="s">
        <v>634</v>
      </c>
      <c r="B437" s="61" t="s">
        <v>70</v>
      </c>
      <c r="C437" s="58" t="s">
        <v>635</v>
      </c>
      <c r="D437" s="59" t="s">
        <v>72</v>
      </c>
      <c r="E437" s="60"/>
    </row>
    <row r="438" spans="1:6" ht="22.5" x14ac:dyDescent="0.25">
      <c r="A438" s="56" t="s">
        <v>636</v>
      </c>
      <c r="B438" s="61" t="s">
        <v>70</v>
      </c>
      <c r="C438" s="58" t="s">
        <v>637</v>
      </c>
      <c r="D438" s="59" t="s">
        <v>72</v>
      </c>
      <c r="E438" s="60"/>
    </row>
    <row r="439" spans="1:6" ht="22.5" x14ac:dyDescent="0.25">
      <c r="A439" s="56" t="s">
        <v>638</v>
      </c>
      <c r="B439" s="61" t="s">
        <v>70</v>
      </c>
      <c r="C439" s="58" t="s">
        <v>639</v>
      </c>
      <c r="D439" s="59" t="s">
        <v>72</v>
      </c>
      <c r="E439" s="60"/>
    </row>
    <row r="440" spans="1:6" ht="22.5" x14ac:dyDescent="0.25">
      <c r="A440" s="56" t="s">
        <v>640</v>
      </c>
      <c r="B440" s="61" t="s">
        <v>70</v>
      </c>
      <c r="C440" s="58" t="s">
        <v>641</v>
      </c>
      <c r="D440" s="59" t="s">
        <v>72</v>
      </c>
      <c r="E440" s="60"/>
    </row>
    <row r="441" spans="1:6" ht="23.25" thickBot="1" x14ac:dyDescent="0.3">
      <c r="A441" s="62" t="s">
        <v>107</v>
      </c>
      <c r="B441" s="63" t="s">
        <v>70</v>
      </c>
      <c r="C441" s="58" t="s">
        <v>107</v>
      </c>
      <c r="D441" s="59" t="s">
        <v>72</v>
      </c>
      <c r="E441" s="60"/>
    </row>
    <row r="442" spans="1:6" ht="32.25" thickBot="1" x14ac:dyDescent="0.3">
      <c r="A442" s="50" t="s">
        <v>66</v>
      </c>
      <c r="B442" s="51" t="s">
        <v>642</v>
      </c>
      <c r="C442" s="52" t="s">
        <v>68</v>
      </c>
      <c r="D442" s="53" t="str">
        <f>CONCATENATE("Your Score",[1]Parameters!$A$1,[1]Parameters!$A$1,IF(10+(ROUND(SUM(D443:D462)*10,1))=10,"   ",10+(ROUND(SUM(D443:D462)*10,1))),"/10(",MID(B442,FIND("(",B442)+1,4),")")</f>
        <v>Your Score
   /10(Esd.)</v>
      </c>
      <c r="E442" s="54" t="str">
        <f>MID(B442,FIND("(",B442)+1,3)</f>
        <v>Esd</v>
      </c>
      <c r="F442" s="55">
        <f>IF(TRIM(MID(D442,FIND("/",SUBSTITUTE(D442,"Your Score ",""))-3,3))="",0,TRIM(MID(D442,FIND("/",SUBSTITUTE(D442,"Your Score ",""))-3,3))*1)</f>
        <v>0</v>
      </c>
    </row>
    <row r="443" spans="1:6" ht="22.5" x14ac:dyDescent="0.25">
      <c r="A443" s="56" t="s">
        <v>643</v>
      </c>
      <c r="B443" s="57" t="s">
        <v>70</v>
      </c>
      <c r="C443" s="58" t="s">
        <v>644</v>
      </c>
      <c r="D443" s="65" t="s">
        <v>72</v>
      </c>
      <c r="E443" s="60"/>
    </row>
    <row r="444" spans="1:6" ht="22.5" x14ac:dyDescent="0.25">
      <c r="A444" s="56" t="s">
        <v>645</v>
      </c>
      <c r="B444" s="61" t="s">
        <v>70</v>
      </c>
      <c r="C444" s="58" t="s">
        <v>646</v>
      </c>
      <c r="D444" s="59" t="s">
        <v>72</v>
      </c>
      <c r="E444" s="60"/>
    </row>
    <row r="445" spans="1:6" ht="30" x14ac:dyDescent="0.25">
      <c r="A445" s="56" t="s">
        <v>647</v>
      </c>
      <c r="B445" s="61" t="s">
        <v>70</v>
      </c>
      <c r="C445" s="58" t="s">
        <v>648</v>
      </c>
      <c r="D445" s="59" t="s">
        <v>72</v>
      </c>
      <c r="E445" s="60"/>
    </row>
    <row r="446" spans="1:6" ht="22.5" x14ac:dyDescent="0.25">
      <c r="A446" s="56" t="s">
        <v>649</v>
      </c>
      <c r="B446" s="61" t="s">
        <v>70</v>
      </c>
      <c r="C446" s="58" t="s">
        <v>650</v>
      </c>
      <c r="D446" s="59" t="s">
        <v>72</v>
      </c>
      <c r="E446" s="60"/>
    </row>
    <row r="447" spans="1:6" ht="22.5" x14ac:dyDescent="0.25">
      <c r="A447" s="56" t="s">
        <v>651</v>
      </c>
      <c r="B447" s="61" t="s">
        <v>70</v>
      </c>
      <c r="C447" s="58" t="s">
        <v>652</v>
      </c>
      <c r="D447" s="59" t="s">
        <v>72</v>
      </c>
      <c r="E447" s="60"/>
    </row>
    <row r="448" spans="1:6" ht="22.5" x14ac:dyDescent="0.25">
      <c r="A448" s="56" t="s">
        <v>653</v>
      </c>
      <c r="B448" s="61" t="s">
        <v>70</v>
      </c>
      <c r="C448" s="58" t="s">
        <v>654</v>
      </c>
      <c r="D448" s="59" t="s">
        <v>72</v>
      </c>
      <c r="E448" s="60"/>
    </row>
    <row r="449" spans="1:6" ht="22.5" x14ac:dyDescent="0.25">
      <c r="A449" s="56" t="s">
        <v>655</v>
      </c>
      <c r="B449" s="61" t="s">
        <v>70</v>
      </c>
      <c r="C449" s="58" t="s">
        <v>656</v>
      </c>
      <c r="D449" s="59" t="s">
        <v>72</v>
      </c>
      <c r="E449" s="60"/>
    </row>
    <row r="450" spans="1:6" ht="22.5" x14ac:dyDescent="0.25">
      <c r="A450" s="56" t="s">
        <v>657</v>
      </c>
      <c r="B450" s="61" t="s">
        <v>70</v>
      </c>
      <c r="C450" s="58" t="s">
        <v>658</v>
      </c>
      <c r="D450" s="59" t="s">
        <v>72</v>
      </c>
      <c r="E450" s="60"/>
    </row>
    <row r="451" spans="1:6" ht="22.5" x14ac:dyDescent="0.25">
      <c r="A451" s="56" t="s">
        <v>659</v>
      </c>
      <c r="B451" s="61" t="s">
        <v>70</v>
      </c>
      <c r="C451" s="58" t="s">
        <v>660</v>
      </c>
      <c r="D451" s="59" t="s">
        <v>72</v>
      </c>
      <c r="E451" s="60"/>
    </row>
    <row r="452" spans="1:6" ht="22.5" x14ac:dyDescent="0.25">
      <c r="A452" s="56" t="s">
        <v>661</v>
      </c>
      <c r="B452" s="61" t="s">
        <v>70</v>
      </c>
      <c r="C452" s="58" t="s">
        <v>662</v>
      </c>
      <c r="D452" s="59" t="s">
        <v>72</v>
      </c>
      <c r="E452" s="60"/>
    </row>
    <row r="453" spans="1:6" ht="22.5" x14ac:dyDescent="0.25">
      <c r="A453" s="56" t="s">
        <v>663</v>
      </c>
      <c r="B453" s="61" t="s">
        <v>70</v>
      </c>
      <c r="C453" s="58" t="s">
        <v>664</v>
      </c>
      <c r="D453" s="59" t="s">
        <v>72</v>
      </c>
      <c r="E453" s="60"/>
    </row>
    <row r="454" spans="1:6" ht="22.5" x14ac:dyDescent="0.25">
      <c r="A454" s="56" t="s">
        <v>665</v>
      </c>
      <c r="B454" s="61" t="s">
        <v>70</v>
      </c>
      <c r="C454" s="58" t="s">
        <v>666</v>
      </c>
      <c r="D454" s="59" t="s">
        <v>72</v>
      </c>
      <c r="E454" s="60"/>
    </row>
    <row r="455" spans="1:6" ht="22.5" x14ac:dyDescent="0.25">
      <c r="A455" s="62" t="s">
        <v>107</v>
      </c>
      <c r="B455" s="61" t="s">
        <v>70</v>
      </c>
      <c r="C455" s="58" t="s">
        <v>107</v>
      </c>
      <c r="D455" s="59" t="s">
        <v>72</v>
      </c>
      <c r="E455" s="60"/>
    </row>
    <row r="456" spans="1:6" ht="22.5" x14ac:dyDescent="0.25">
      <c r="A456" s="62" t="s">
        <v>107</v>
      </c>
      <c r="B456" s="61" t="s">
        <v>70</v>
      </c>
      <c r="C456" s="58" t="s">
        <v>107</v>
      </c>
      <c r="D456" s="59" t="s">
        <v>72</v>
      </c>
      <c r="E456" s="60"/>
    </row>
    <row r="457" spans="1:6" ht="22.5" x14ac:dyDescent="0.25">
      <c r="A457" s="62" t="s">
        <v>107</v>
      </c>
      <c r="B457" s="61" t="s">
        <v>70</v>
      </c>
      <c r="C457" s="58" t="s">
        <v>107</v>
      </c>
      <c r="D457" s="59" t="s">
        <v>72</v>
      </c>
      <c r="E457" s="60"/>
    </row>
    <row r="458" spans="1:6" ht="22.5" x14ac:dyDescent="0.25">
      <c r="A458" s="62" t="s">
        <v>107</v>
      </c>
      <c r="B458" s="61" t="s">
        <v>70</v>
      </c>
      <c r="C458" s="58" t="s">
        <v>107</v>
      </c>
      <c r="D458" s="59" t="s">
        <v>72</v>
      </c>
      <c r="E458" s="60"/>
    </row>
    <row r="459" spans="1:6" ht="22.5" x14ac:dyDescent="0.25">
      <c r="A459" s="62" t="s">
        <v>107</v>
      </c>
      <c r="B459" s="61" t="s">
        <v>70</v>
      </c>
      <c r="C459" s="58" t="s">
        <v>107</v>
      </c>
      <c r="D459" s="59" t="s">
        <v>72</v>
      </c>
      <c r="E459" s="60"/>
    </row>
    <row r="460" spans="1:6" ht="22.5" x14ac:dyDescent="0.25">
      <c r="A460" s="62" t="s">
        <v>107</v>
      </c>
      <c r="B460" s="61" t="s">
        <v>70</v>
      </c>
      <c r="C460" s="58" t="s">
        <v>107</v>
      </c>
      <c r="D460" s="59" t="s">
        <v>72</v>
      </c>
      <c r="E460" s="60"/>
    </row>
    <row r="461" spans="1:6" ht="22.5" x14ac:dyDescent="0.25">
      <c r="A461" s="62" t="s">
        <v>107</v>
      </c>
      <c r="B461" s="61" t="s">
        <v>70</v>
      </c>
      <c r="C461" s="58" t="s">
        <v>107</v>
      </c>
      <c r="D461" s="59" t="s">
        <v>72</v>
      </c>
      <c r="E461" s="60"/>
    </row>
    <row r="462" spans="1:6" ht="23.25" thickBot="1" x14ac:dyDescent="0.3">
      <c r="A462" s="62" t="s">
        <v>107</v>
      </c>
      <c r="B462" s="63" t="s">
        <v>70</v>
      </c>
      <c r="C462" s="58" t="s">
        <v>107</v>
      </c>
      <c r="D462" s="59" t="s">
        <v>72</v>
      </c>
      <c r="E462" s="60"/>
    </row>
    <row r="463" spans="1:6" ht="32.25" thickBot="1" x14ac:dyDescent="0.3">
      <c r="A463" s="50" t="s">
        <v>66</v>
      </c>
      <c r="B463" s="51" t="s">
        <v>667</v>
      </c>
      <c r="C463" s="52" t="s">
        <v>68</v>
      </c>
      <c r="D463" s="53" t="str">
        <f>CONCATENATE("Your Score",[1]Parameters!$A$1,[1]Parameters!$A$1,IF(10+(ROUND(SUM(D464:D483)*10,1))=10,"   ",10+(ROUND(SUM(D464:D483)*10,1))),"/10(",MID(B463,FIND("(",B463)+1,4),")")</f>
        <v>Your Score
   /10(Ese.)</v>
      </c>
      <c r="E463" s="54" t="str">
        <f>MID(B463,FIND("(",B463)+1,3)</f>
        <v>Ese</v>
      </c>
      <c r="F463" s="55">
        <f>IF(TRIM(MID(D463,FIND("/",SUBSTITUTE(D463,"Your Score ",""))-3,3))="",0,TRIM(MID(D463,FIND("/",SUBSTITUTE(D463,"Your Score ",""))-3,3))*1)</f>
        <v>0</v>
      </c>
    </row>
    <row r="464" spans="1:6" ht="22.5" x14ac:dyDescent="0.25">
      <c r="A464" s="56" t="s">
        <v>668</v>
      </c>
      <c r="B464" s="57" t="s">
        <v>70</v>
      </c>
      <c r="C464" s="58" t="s">
        <v>669</v>
      </c>
      <c r="D464" s="65" t="s">
        <v>72</v>
      </c>
      <c r="E464" s="60"/>
    </row>
    <row r="465" spans="1:5" ht="22.5" x14ac:dyDescent="0.25">
      <c r="A465" s="56" t="s">
        <v>670</v>
      </c>
      <c r="B465" s="61" t="s">
        <v>70</v>
      </c>
      <c r="C465" s="58" t="s">
        <v>671</v>
      </c>
      <c r="D465" s="59" t="s">
        <v>72</v>
      </c>
      <c r="E465" s="60"/>
    </row>
    <row r="466" spans="1:5" ht="22.5" x14ac:dyDescent="0.25">
      <c r="A466" s="56" t="s">
        <v>672</v>
      </c>
      <c r="B466" s="61" t="s">
        <v>70</v>
      </c>
      <c r="C466" s="58" t="s">
        <v>112</v>
      </c>
      <c r="D466" s="59" t="s">
        <v>72</v>
      </c>
      <c r="E466" s="60"/>
    </row>
    <row r="467" spans="1:5" ht="22.5" x14ac:dyDescent="0.25">
      <c r="A467" s="56" t="s">
        <v>673</v>
      </c>
      <c r="B467" s="61" t="s">
        <v>70</v>
      </c>
      <c r="C467" s="58" t="s">
        <v>674</v>
      </c>
      <c r="D467" s="59" t="s">
        <v>72</v>
      </c>
      <c r="E467" s="60"/>
    </row>
    <row r="468" spans="1:5" ht="22.5" x14ac:dyDescent="0.25">
      <c r="A468" s="56" t="s">
        <v>675</v>
      </c>
      <c r="B468" s="61" t="s">
        <v>70</v>
      </c>
      <c r="C468" s="58" t="s">
        <v>676</v>
      </c>
      <c r="D468" s="59" t="s">
        <v>72</v>
      </c>
      <c r="E468" s="60"/>
    </row>
    <row r="469" spans="1:5" ht="22.5" x14ac:dyDescent="0.25">
      <c r="A469" s="56" t="s">
        <v>677</v>
      </c>
      <c r="B469" s="61" t="s">
        <v>70</v>
      </c>
      <c r="C469" s="58" t="s">
        <v>678</v>
      </c>
      <c r="D469" s="59" t="s">
        <v>72</v>
      </c>
      <c r="E469" s="60"/>
    </row>
    <row r="470" spans="1:5" ht="22.5" x14ac:dyDescent="0.25">
      <c r="A470" s="56" t="s">
        <v>679</v>
      </c>
      <c r="B470" s="61" t="s">
        <v>70</v>
      </c>
      <c r="C470" s="58" t="s">
        <v>680</v>
      </c>
      <c r="D470" s="59" t="s">
        <v>72</v>
      </c>
      <c r="E470" s="60"/>
    </row>
    <row r="471" spans="1:5" ht="22.5" x14ac:dyDescent="0.25">
      <c r="A471" s="56" t="s">
        <v>681</v>
      </c>
      <c r="B471" s="61" t="s">
        <v>70</v>
      </c>
      <c r="C471" s="58" t="s">
        <v>682</v>
      </c>
      <c r="D471" s="59" t="s">
        <v>72</v>
      </c>
      <c r="E471" s="60"/>
    </row>
    <row r="472" spans="1:5" ht="22.5" x14ac:dyDescent="0.25">
      <c r="A472" s="56" t="s">
        <v>683</v>
      </c>
      <c r="B472" s="61" t="s">
        <v>70</v>
      </c>
      <c r="C472" s="58" t="s">
        <v>684</v>
      </c>
      <c r="D472" s="59" t="s">
        <v>72</v>
      </c>
      <c r="E472" s="60"/>
    </row>
    <row r="473" spans="1:5" ht="22.5" x14ac:dyDescent="0.25">
      <c r="A473" s="56" t="s">
        <v>685</v>
      </c>
      <c r="B473" s="61" t="s">
        <v>70</v>
      </c>
      <c r="C473" s="58" t="s">
        <v>686</v>
      </c>
      <c r="D473" s="59" t="s">
        <v>72</v>
      </c>
      <c r="E473" s="60"/>
    </row>
    <row r="474" spans="1:5" ht="22.5" x14ac:dyDescent="0.25">
      <c r="A474" s="56" t="s">
        <v>687</v>
      </c>
      <c r="B474" s="61" t="s">
        <v>70</v>
      </c>
      <c r="C474" s="58" t="s">
        <v>688</v>
      </c>
      <c r="D474" s="59" t="s">
        <v>72</v>
      </c>
      <c r="E474" s="60"/>
    </row>
    <row r="475" spans="1:5" ht="22.5" x14ac:dyDescent="0.25">
      <c r="A475" s="56" t="s">
        <v>689</v>
      </c>
      <c r="B475" s="61" t="s">
        <v>70</v>
      </c>
      <c r="C475" s="58" t="s">
        <v>690</v>
      </c>
      <c r="D475" s="59" t="s">
        <v>72</v>
      </c>
      <c r="E475" s="60"/>
    </row>
    <row r="476" spans="1:5" ht="22.5" x14ac:dyDescent="0.25">
      <c r="A476" s="62" t="s">
        <v>107</v>
      </c>
      <c r="B476" s="61" t="s">
        <v>70</v>
      </c>
      <c r="C476" s="58" t="s">
        <v>107</v>
      </c>
      <c r="D476" s="59" t="s">
        <v>72</v>
      </c>
      <c r="E476" s="60"/>
    </row>
    <row r="477" spans="1:5" ht="22.5" x14ac:dyDescent="0.25">
      <c r="A477" s="62" t="s">
        <v>107</v>
      </c>
      <c r="B477" s="61" t="s">
        <v>70</v>
      </c>
      <c r="C477" s="58" t="s">
        <v>107</v>
      </c>
      <c r="D477" s="59" t="s">
        <v>72</v>
      </c>
      <c r="E477" s="60"/>
    </row>
    <row r="478" spans="1:5" ht="22.5" x14ac:dyDescent="0.25">
      <c r="A478" s="62" t="s">
        <v>107</v>
      </c>
      <c r="B478" s="61" t="s">
        <v>70</v>
      </c>
      <c r="C478" s="58" t="s">
        <v>107</v>
      </c>
      <c r="D478" s="59" t="s">
        <v>72</v>
      </c>
      <c r="E478" s="60"/>
    </row>
    <row r="479" spans="1:5" ht="22.5" x14ac:dyDescent="0.25">
      <c r="A479" s="62" t="s">
        <v>107</v>
      </c>
      <c r="B479" s="61" t="s">
        <v>70</v>
      </c>
      <c r="C479" s="58" t="s">
        <v>107</v>
      </c>
      <c r="D479" s="59" t="s">
        <v>72</v>
      </c>
      <c r="E479" s="60"/>
    </row>
    <row r="480" spans="1:5" ht="22.5" x14ac:dyDescent="0.25">
      <c r="A480" s="62" t="s">
        <v>107</v>
      </c>
      <c r="B480" s="61" t="s">
        <v>70</v>
      </c>
      <c r="C480" s="58" t="s">
        <v>107</v>
      </c>
      <c r="D480" s="59" t="s">
        <v>72</v>
      </c>
      <c r="E480" s="60"/>
    </row>
    <row r="481" spans="1:6" ht="22.5" x14ac:dyDescent="0.25">
      <c r="A481" s="62" t="s">
        <v>107</v>
      </c>
      <c r="B481" s="61" t="s">
        <v>70</v>
      </c>
      <c r="C481" s="58" t="s">
        <v>107</v>
      </c>
      <c r="D481" s="59" t="s">
        <v>72</v>
      </c>
      <c r="E481" s="60"/>
    </row>
    <row r="482" spans="1:6" ht="22.5" x14ac:dyDescent="0.25">
      <c r="A482" s="62" t="s">
        <v>107</v>
      </c>
      <c r="B482" s="61" t="s">
        <v>70</v>
      </c>
      <c r="C482" s="58" t="s">
        <v>107</v>
      </c>
      <c r="D482" s="59" t="s">
        <v>72</v>
      </c>
      <c r="E482" s="60"/>
    </row>
    <row r="483" spans="1:6" ht="23.25" thickBot="1" x14ac:dyDescent="0.3">
      <c r="A483" s="62" t="s">
        <v>107</v>
      </c>
      <c r="B483" s="63" t="s">
        <v>70</v>
      </c>
      <c r="C483" s="58" t="s">
        <v>107</v>
      </c>
      <c r="D483" s="59" t="s">
        <v>72</v>
      </c>
      <c r="E483" s="60"/>
    </row>
    <row r="484" spans="1:6" ht="32.25" thickBot="1" x14ac:dyDescent="0.3">
      <c r="A484" s="50" t="s">
        <v>66</v>
      </c>
      <c r="B484" s="51" t="s">
        <v>691</v>
      </c>
      <c r="C484" s="52" t="s">
        <v>68</v>
      </c>
      <c r="D484" s="53" t="str">
        <f>CONCATENATE("Your Score",[1]Parameters!$A$1,[1]Parameters!$A$1,IF(10+(ROUND(SUM(D485:D504)*10,1))=10,"   ",10+(ROUND(SUM(D485:D504)*10,1))),"/10(",MID(B484,FIND("(",B484)+1,4),")")</f>
        <v>Your Score
   /10(Eba.)</v>
      </c>
      <c r="E484" s="54" t="str">
        <f>MID(B484,FIND("(",B484)+1,3)</f>
        <v>Eba</v>
      </c>
      <c r="F484" s="55">
        <f>IF(TRIM(MID(D484,FIND("/",SUBSTITUTE(D484,"Your Score ",""))-3,3))="",0,TRIM(MID(D484,FIND("/",SUBSTITUTE(D484,"Your Score ",""))-3,3))*1)</f>
        <v>0</v>
      </c>
    </row>
    <row r="485" spans="1:6" ht="22.5" x14ac:dyDescent="0.25">
      <c r="A485" s="56" t="s">
        <v>692</v>
      </c>
      <c r="B485" s="57" t="s">
        <v>70</v>
      </c>
      <c r="C485" s="58" t="s">
        <v>693</v>
      </c>
      <c r="D485" s="65" t="s">
        <v>72</v>
      </c>
      <c r="E485" s="60"/>
    </row>
    <row r="486" spans="1:6" ht="22.5" x14ac:dyDescent="0.25">
      <c r="A486" s="56" t="s">
        <v>694</v>
      </c>
      <c r="B486" s="61" t="s">
        <v>70</v>
      </c>
      <c r="C486" s="58" t="s">
        <v>695</v>
      </c>
      <c r="D486" s="59" t="s">
        <v>72</v>
      </c>
      <c r="E486" s="60"/>
    </row>
    <row r="487" spans="1:6" ht="22.5" x14ac:dyDescent="0.25">
      <c r="A487" s="56" t="s">
        <v>696</v>
      </c>
      <c r="B487" s="61" t="s">
        <v>70</v>
      </c>
      <c r="C487" s="58" t="s">
        <v>697</v>
      </c>
      <c r="D487" s="59" t="s">
        <v>72</v>
      </c>
      <c r="E487" s="60"/>
    </row>
    <row r="488" spans="1:6" ht="22.5" x14ac:dyDescent="0.25">
      <c r="A488" s="56" t="s">
        <v>698</v>
      </c>
      <c r="B488" s="61" t="s">
        <v>70</v>
      </c>
      <c r="C488" s="58" t="s">
        <v>699</v>
      </c>
      <c r="D488" s="59" t="s">
        <v>72</v>
      </c>
      <c r="E488" s="60"/>
    </row>
    <row r="489" spans="1:6" ht="22.5" x14ac:dyDescent="0.25">
      <c r="A489" s="56" t="s">
        <v>700</v>
      </c>
      <c r="B489" s="61" t="s">
        <v>70</v>
      </c>
      <c r="C489" s="58" t="s">
        <v>701</v>
      </c>
      <c r="D489" s="59" t="s">
        <v>72</v>
      </c>
      <c r="E489" s="60"/>
    </row>
    <row r="490" spans="1:6" ht="22.5" x14ac:dyDescent="0.25">
      <c r="A490" s="56" t="s">
        <v>702</v>
      </c>
      <c r="B490" s="61" t="s">
        <v>70</v>
      </c>
      <c r="C490" s="58" t="s">
        <v>703</v>
      </c>
      <c r="D490" s="59" t="s">
        <v>72</v>
      </c>
      <c r="E490" s="60"/>
    </row>
    <row r="491" spans="1:6" ht="22.5" x14ac:dyDescent="0.25">
      <c r="A491" s="56" t="s">
        <v>704</v>
      </c>
      <c r="B491" s="61" t="s">
        <v>70</v>
      </c>
      <c r="C491" s="58" t="s">
        <v>705</v>
      </c>
      <c r="D491" s="59" t="s">
        <v>72</v>
      </c>
      <c r="E491" s="60"/>
    </row>
    <row r="492" spans="1:6" ht="22.5" x14ac:dyDescent="0.25">
      <c r="A492" s="56" t="s">
        <v>706</v>
      </c>
      <c r="B492" s="61" t="s">
        <v>70</v>
      </c>
      <c r="C492" s="58" t="s">
        <v>707</v>
      </c>
      <c r="D492" s="59" t="s">
        <v>72</v>
      </c>
      <c r="E492" s="60"/>
    </row>
    <row r="493" spans="1:6" ht="22.5" x14ac:dyDescent="0.25">
      <c r="A493" s="56" t="s">
        <v>708</v>
      </c>
      <c r="B493" s="61" t="s">
        <v>70</v>
      </c>
      <c r="C493" s="58" t="s">
        <v>709</v>
      </c>
      <c r="D493" s="59" t="s">
        <v>72</v>
      </c>
      <c r="E493" s="60"/>
    </row>
    <row r="494" spans="1:6" ht="22.5" x14ac:dyDescent="0.25">
      <c r="A494" s="56" t="s">
        <v>710</v>
      </c>
      <c r="B494" s="61" t="s">
        <v>70</v>
      </c>
      <c r="C494" s="58" t="s">
        <v>711</v>
      </c>
      <c r="D494" s="59" t="s">
        <v>72</v>
      </c>
      <c r="E494" s="60"/>
    </row>
    <row r="495" spans="1:6" ht="22.5" x14ac:dyDescent="0.25">
      <c r="A495" s="56" t="s">
        <v>712</v>
      </c>
      <c r="B495" s="61" t="s">
        <v>70</v>
      </c>
      <c r="C495" s="58" t="s">
        <v>713</v>
      </c>
      <c r="D495" s="59" t="s">
        <v>72</v>
      </c>
      <c r="E495" s="60"/>
    </row>
    <row r="496" spans="1:6" ht="22.5" x14ac:dyDescent="0.25">
      <c r="A496" s="56" t="s">
        <v>714</v>
      </c>
      <c r="B496" s="61" t="s">
        <v>70</v>
      </c>
      <c r="C496" s="58" t="s">
        <v>715</v>
      </c>
      <c r="D496" s="59" t="s">
        <v>72</v>
      </c>
      <c r="E496" s="60"/>
    </row>
    <row r="497" spans="1:6" ht="22.5" x14ac:dyDescent="0.25">
      <c r="A497" s="56" t="s">
        <v>716</v>
      </c>
      <c r="B497" s="61" t="s">
        <v>70</v>
      </c>
      <c r="C497" s="58" t="s">
        <v>717</v>
      </c>
      <c r="D497" s="59" t="s">
        <v>72</v>
      </c>
      <c r="E497" s="60"/>
    </row>
    <row r="498" spans="1:6" ht="22.5" x14ac:dyDescent="0.25">
      <c r="A498" s="56" t="s">
        <v>718</v>
      </c>
      <c r="B498" s="61" t="s">
        <v>70</v>
      </c>
      <c r="C498" s="58" t="s">
        <v>719</v>
      </c>
      <c r="D498" s="59" t="s">
        <v>72</v>
      </c>
      <c r="E498" s="60"/>
    </row>
    <row r="499" spans="1:6" ht="22.5" x14ac:dyDescent="0.25">
      <c r="A499" s="56" t="s">
        <v>720</v>
      </c>
      <c r="B499" s="61" t="s">
        <v>70</v>
      </c>
      <c r="C499" s="58" t="s">
        <v>721</v>
      </c>
      <c r="D499" s="59" t="s">
        <v>72</v>
      </c>
      <c r="E499" s="60"/>
    </row>
    <row r="500" spans="1:6" ht="22.5" x14ac:dyDescent="0.25">
      <c r="A500" s="56" t="s">
        <v>722</v>
      </c>
      <c r="B500" s="61" t="s">
        <v>70</v>
      </c>
      <c r="C500" s="58" t="s">
        <v>723</v>
      </c>
      <c r="D500" s="59" t="s">
        <v>72</v>
      </c>
      <c r="E500" s="60"/>
    </row>
    <row r="501" spans="1:6" ht="22.5" x14ac:dyDescent="0.25">
      <c r="A501" s="56" t="s">
        <v>724</v>
      </c>
      <c r="B501" s="61" t="s">
        <v>70</v>
      </c>
      <c r="C501" s="58" t="s">
        <v>725</v>
      </c>
      <c r="D501" s="59" t="s">
        <v>72</v>
      </c>
      <c r="E501" s="60"/>
    </row>
    <row r="502" spans="1:6" ht="22.5" x14ac:dyDescent="0.25">
      <c r="A502" s="62" t="s">
        <v>107</v>
      </c>
      <c r="B502" s="61" t="s">
        <v>70</v>
      </c>
      <c r="C502" s="58" t="s">
        <v>107</v>
      </c>
      <c r="D502" s="59" t="s">
        <v>72</v>
      </c>
      <c r="E502" s="60"/>
    </row>
    <row r="503" spans="1:6" ht="22.5" x14ac:dyDescent="0.25">
      <c r="A503" s="62" t="s">
        <v>107</v>
      </c>
      <c r="B503" s="61" t="s">
        <v>70</v>
      </c>
      <c r="C503" s="58" t="s">
        <v>107</v>
      </c>
      <c r="D503" s="59" t="s">
        <v>72</v>
      </c>
      <c r="E503" s="60"/>
    </row>
    <row r="504" spans="1:6" ht="23.25" thickBot="1" x14ac:dyDescent="0.3">
      <c r="A504" s="62" t="s">
        <v>107</v>
      </c>
      <c r="B504" s="63" t="s">
        <v>70</v>
      </c>
      <c r="C504" s="58" t="s">
        <v>107</v>
      </c>
      <c r="D504" s="59" t="s">
        <v>72</v>
      </c>
      <c r="E504" s="60"/>
    </row>
    <row r="505" spans="1:6" ht="32.25" thickBot="1" x14ac:dyDescent="0.3">
      <c r="A505" s="50" t="s">
        <v>66</v>
      </c>
      <c r="B505" s="51" t="s">
        <v>726</v>
      </c>
      <c r="C505" s="52" t="s">
        <v>68</v>
      </c>
      <c r="D505" s="53" t="str">
        <f>CONCATENATE("Your Score",[1]Parameters!$A$1,[1]Parameters!$A$1,IF(10+(ROUND(SUM(D506:D525)*10,1))=10,"   ",10+(ROUND(SUM(D506:D525)*10,1))),"/10(",MID(B505,FIND("(",B505)+1,4),")")</f>
        <v>Your Score
   /10(Ebb.)</v>
      </c>
      <c r="E505" s="54" t="str">
        <f>MID(B505,FIND("(",B505)+1,3)</f>
        <v>Ebb</v>
      </c>
      <c r="F505" s="55">
        <f>IF(TRIM(MID(D505,FIND("/",SUBSTITUTE(D505,"Your Score ",""))-3,3))="",0,TRIM(MID(D505,FIND("/",SUBSTITUTE(D505,"Your Score ",""))-3,3))*1)</f>
        <v>0</v>
      </c>
    </row>
    <row r="506" spans="1:6" ht="22.5" x14ac:dyDescent="0.25">
      <c r="A506" s="56" t="s">
        <v>727</v>
      </c>
      <c r="B506" s="57" t="s">
        <v>70</v>
      </c>
      <c r="C506" s="58" t="s">
        <v>728</v>
      </c>
      <c r="D506" s="65" t="s">
        <v>72</v>
      </c>
      <c r="E506" s="60"/>
    </row>
    <row r="507" spans="1:6" ht="22.5" x14ac:dyDescent="0.25">
      <c r="A507" s="56" t="s">
        <v>729</v>
      </c>
      <c r="B507" s="61" t="s">
        <v>70</v>
      </c>
      <c r="C507" s="58" t="s">
        <v>730</v>
      </c>
      <c r="D507" s="59" t="s">
        <v>72</v>
      </c>
      <c r="E507" s="60"/>
    </row>
    <row r="508" spans="1:6" ht="22.5" x14ac:dyDescent="0.25">
      <c r="A508" s="56" t="s">
        <v>731</v>
      </c>
      <c r="B508" s="61" t="s">
        <v>70</v>
      </c>
      <c r="C508" s="58" t="s">
        <v>732</v>
      </c>
      <c r="D508" s="59" t="s">
        <v>72</v>
      </c>
      <c r="E508" s="60"/>
    </row>
    <row r="509" spans="1:6" ht="22.5" x14ac:dyDescent="0.25">
      <c r="A509" s="56" t="s">
        <v>733</v>
      </c>
      <c r="B509" s="61" t="s">
        <v>70</v>
      </c>
      <c r="C509" s="58" t="s">
        <v>734</v>
      </c>
      <c r="D509" s="59" t="s">
        <v>72</v>
      </c>
      <c r="E509" s="60"/>
    </row>
    <row r="510" spans="1:6" ht="22.5" x14ac:dyDescent="0.25">
      <c r="A510" s="56" t="s">
        <v>735</v>
      </c>
      <c r="B510" s="61" t="s">
        <v>70</v>
      </c>
      <c r="C510" s="58" t="s">
        <v>736</v>
      </c>
      <c r="D510" s="59" t="s">
        <v>72</v>
      </c>
      <c r="E510" s="60"/>
    </row>
    <row r="511" spans="1:6" ht="22.5" x14ac:dyDescent="0.25">
      <c r="A511" s="56" t="s">
        <v>737</v>
      </c>
      <c r="B511" s="61" t="s">
        <v>70</v>
      </c>
      <c r="C511" s="58" t="s">
        <v>738</v>
      </c>
      <c r="D511" s="59" t="s">
        <v>72</v>
      </c>
      <c r="E511" s="60"/>
    </row>
    <row r="512" spans="1:6" ht="22.5" x14ac:dyDescent="0.25">
      <c r="A512" s="56" t="s">
        <v>739</v>
      </c>
      <c r="B512" s="61" t="s">
        <v>70</v>
      </c>
      <c r="C512" s="58" t="s">
        <v>740</v>
      </c>
      <c r="D512" s="59" t="s">
        <v>72</v>
      </c>
      <c r="E512" s="60"/>
    </row>
    <row r="513" spans="1:6" ht="30" x14ac:dyDescent="0.25">
      <c r="A513" s="56" t="s">
        <v>741</v>
      </c>
      <c r="B513" s="61" t="s">
        <v>70</v>
      </c>
      <c r="C513" s="58" t="s">
        <v>742</v>
      </c>
      <c r="D513" s="59" t="s">
        <v>72</v>
      </c>
      <c r="E513" s="60"/>
    </row>
    <row r="514" spans="1:6" ht="22.5" x14ac:dyDescent="0.25">
      <c r="A514" s="56" t="s">
        <v>743</v>
      </c>
      <c r="B514" s="61" t="s">
        <v>70</v>
      </c>
      <c r="C514" s="58" t="s">
        <v>744</v>
      </c>
      <c r="D514" s="59" t="s">
        <v>72</v>
      </c>
      <c r="E514" s="60"/>
    </row>
    <row r="515" spans="1:6" ht="22.5" x14ac:dyDescent="0.25">
      <c r="A515" s="56" t="s">
        <v>745</v>
      </c>
      <c r="B515" s="61" t="s">
        <v>70</v>
      </c>
      <c r="C515" s="58" t="s">
        <v>746</v>
      </c>
      <c r="D515" s="59" t="s">
        <v>72</v>
      </c>
      <c r="E515" s="60"/>
    </row>
    <row r="516" spans="1:6" ht="22.5" x14ac:dyDescent="0.25">
      <c r="A516" s="56" t="s">
        <v>747</v>
      </c>
      <c r="B516" s="61" t="s">
        <v>70</v>
      </c>
      <c r="C516" s="58" t="s">
        <v>748</v>
      </c>
      <c r="D516" s="59" t="s">
        <v>72</v>
      </c>
      <c r="E516" s="60"/>
    </row>
    <row r="517" spans="1:6" ht="22.5" x14ac:dyDescent="0.25">
      <c r="A517" s="56" t="s">
        <v>749</v>
      </c>
      <c r="B517" s="61" t="s">
        <v>70</v>
      </c>
      <c r="C517" s="58" t="s">
        <v>750</v>
      </c>
      <c r="D517" s="59" t="s">
        <v>72</v>
      </c>
      <c r="E517" s="60"/>
    </row>
    <row r="518" spans="1:6" ht="22.5" x14ac:dyDescent="0.25">
      <c r="A518" s="62" t="s">
        <v>107</v>
      </c>
      <c r="B518" s="61" t="s">
        <v>70</v>
      </c>
      <c r="C518" s="58" t="s">
        <v>107</v>
      </c>
      <c r="D518" s="59" t="s">
        <v>72</v>
      </c>
      <c r="E518" s="60"/>
    </row>
    <row r="519" spans="1:6" ht="22.5" x14ac:dyDescent="0.25">
      <c r="A519" s="62" t="s">
        <v>107</v>
      </c>
      <c r="B519" s="61" t="s">
        <v>70</v>
      </c>
      <c r="C519" s="58" t="s">
        <v>107</v>
      </c>
      <c r="D519" s="59" t="s">
        <v>72</v>
      </c>
      <c r="E519" s="60"/>
    </row>
    <row r="520" spans="1:6" ht="22.5" x14ac:dyDescent="0.25">
      <c r="A520" s="62" t="s">
        <v>107</v>
      </c>
      <c r="B520" s="61" t="s">
        <v>70</v>
      </c>
      <c r="C520" s="58" t="s">
        <v>107</v>
      </c>
      <c r="D520" s="59" t="s">
        <v>72</v>
      </c>
      <c r="E520" s="60"/>
    </row>
    <row r="521" spans="1:6" ht="22.5" x14ac:dyDescent="0.25">
      <c r="A521" s="62" t="s">
        <v>107</v>
      </c>
      <c r="B521" s="61" t="s">
        <v>70</v>
      </c>
      <c r="C521" s="58" t="s">
        <v>107</v>
      </c>
      <c r="D521" s="59" t="s">
        <v>72</v>
      </c>
      <c r="E521" s="60"/>
    </row>
    <row r="522" spans="1:6" ht="22.5" x14ac:dyDescent="0.25">
      <c r="A522" s="62" t="s">
        <v>107</v>
      </c>
      <c r="B522" s="61" t="s">
        <v>70</v>
      </c>
      <c r="C522" s="58" t="s">
        <v>107</v>
      </c>
      <c r="D522" s="59" t="s">
        <v>72</v>
      </c>
      <c r="E522" s="60"/>
    </row>
    <row r="523" spans="1:6" ht="22.5" x14ac:dyDescent="0.25">
      <c r="A523" s="62" t="s">
        <v>107</v>
      </c>
      <c r="B523" s="61" t="s">
        <v>70</v>
      </c>
      <c r="C523" s="58" t="s">
        <v>107</v>
      </c>
      <c r="D523" s="59" t="s">
        <v>72</v>
      </c>
      <c r="E523" s="60"/>
    </row>
    <row r="524" spans="1:6" ht="22.5" x14ac:dyDescent="0.25">
      <c r="A524" s="62" t="s">
        <v>107</v>
      </c>
      <c r="B524" s="61" t="s">
        <v>70</v>
      </c>
      <c r="C524" s="58" t="s">
        <v>107</v>
      </c>
      <c r="D524" s="59" t="s">
        <v>72</v>
      </c>
      <c r="E524" s="60"/>
    </row>
    <row r="525" spans="1:6" ht="23.25" thickBot="1" x14ac:dyDescent="0.3">
      <c r="A525" s="62" t="s">
        <v>107</v>
      </c>
      <c r="B525" s="63" t="s">
        <v>70</v>
      </c>
      <c r="C525" s="58" t="s">
        <v>107</v>
      </c>
      <c r="D525" s="59" t="s">
        <v>72</v>
      </c>
      <c r="E525" s="60"/>
    </row>
    <row r="526" spans="1:6" ht="43.5" thickBot="1" x14ac:dyDescent="0.3">
      <c r="A526" s="50" t="s">
        <v>66</v>
      </c>
      <c r="B526" s="51" t="s">
        <v>751</v>
      </c>
      <c r="C526" s="52" t="s">
        <v>68</v>
      </c>
      <c r="D526" s="53" t="str">
        <f>CONCATENATE("Your Score",[1]Parameters!$A$1,[1]Parameters!$A$1,IF(10+(ROUND(SUM(D527:D546)*10,1))=10,"   ",10+(ROUND(SUM(D527:D546)*10,1))),"/10(",MID(B526,FIND("(",B526)+1,4),")")</f>
        <v>Your Score
   /10(Ebc.)</v>
      </c>
      <c r="E526" s="54" t="str">
        <f>MID(B526,FIND("(",B526)+1,3)</f>
        <v>Ebc</v>
      </c>
      <c r="F526" s="55">
        <f>IF(TRIM(MID(D526,FIND("/",SUBSTITUTE(D526,"Your Score ",""))-3,3))="",0,TRIM(MID(D526,FIND("/",SUBSTITUTE(D526,"Your Score ",""))-3,3))*1)</f>
        <v>0</v>
      </c>
    </row>
    <row r="527" spans="1:6" ht="22.5" x14ac:dyDescent="0.25">
      <c r="A527" s="56" t="s">
        <v>752</v>
      </c>
      <c r="B527" s="57" t="s">
        <v>70</v>
      </c>
      <c r="C527" s="58" t="s">
        <v>753</v>
      </c>
      <c r="D527" s="65" t="s">
        <v>72</v>
      </c>
      <c r="E527" s="60"/>
    </row>
    <row r="528" spans="1:6" ht="22.5" x14ac:dyDescent="0.25">
      <c r="A528" s="56" t="s">
        <v>754</v>
      </c>
      <c r="B528" s="61" t="s">
        <v>70</v>
      </c>
      <c r="C528" s="58" t="s">
        <v>755</v>
      </c>
      <c r="D528" s="59" t="s">
        <v>72</v>
      </c>
      <c r="E528" s="60"/>
    </row>
    <row r="529" spans="1:5" ht="22.5" x14ac:dyDescent="0.25">
      <c r="A529" s="56" t="s">
        <v>756</v>
      </c>
      <c r="B529" s="61" t="s">
        <v>70</v>
      </c>
      <c r="C529" s="58" t="s">
        <v>757</v>
      </c>
      <c r="D529" s="59" t="s">
        <v>72</v>
      </c>
      <c r="E529" s="60"/>
    </row>
    <row r="530" spans="1:5" ht="22.5" x14ac:dyDescent="0.25">
      <c r="A530" s="56" t="s">
        <v>758</v>
      </c>
      <c r="B530" s="61" t="s">
        <v>70</v>
      </c>
      <c r="C530" s="58" t="s">
        <v>759</v>
      </c>
      <c r="D530" s="59" t="s">
        <v>72</v>
      </c>
      <c r="E530" s="60"/>
    </row>
    <row r="531" spans="1:5" ht="22.5" x14ac:dyDescent="0.25">
      <c r="A531" s="56" t="s">
        <v>760</v>
      </c>
      <c r="B531" s="61" t="s">
        <v>70</v>
      </c>
      <c r="C531" s="58" t="s">
        <v>761</v>
      </c>
      <c r="D531" s="59" t="s">
        <v>72</v>
      </c>
      <c r="E531" s="60"/>
    </row>
    <row r="532" spans="1:5" ht="22.5" x14ac:dyDescent="0.25">
      <c r="A532" s="56" t="s">
        <v>762</v>
      </c>
      <c r="B532" s="61" t="s">
        <v>70</v>
      </c>
      <c r="C532" s="58" t="s">
        <v>763</v>
      </c>
      <c r="D532" s="59" t="s">
        <v>72</v>
      </c>
      <c r="E532" s="60"/>
    </row>
    <row r="533" spans="1:5" ht="22.5" x14ac:dyDescent="0.25">
      <c r="A533" s="56" t="s">
        <v>764</v>
      </c>
      <c r="B533" s="61" t="s">
        <v>70</v>
      </c>
      <c r="C533" s="58" t="s">
        <v>765</v>
      </c>
      <c r="D533" s="59" t="s">
        <v>72</v>
      </c>
      <c r="E533" s="60"/>
    </row>
    <row r="534" spans="1:5" ht="22.5" x14ac:dyDescent="0.25">
      <c r="A534" s="56" t="s">
        <v>766</v>
      </c>
      <c r="B534" s="61" t="s">
        <v>70</v>
      </c>
      <c r="C534" s="58" t="s">
        <v>767</v>
      </c>
      <c r="D534" s="59" t="s">
        <v>72</v>
      </c>
      <c r="E534" s="60"/>
    </row>
    <row r="535" spans="1:5" ht="22.5" x14ac:dyDescent="0.25">
      <c r="A535" s="56" t="s">
        <v>768</v>
      </c>
      <c r="B535" s="61" t="s">
        <v>70</v>
      </c>
      <c r="C535" s="58" t="s">
        <v>652</v>
      </c>
      <c r="D535" s="59" t="s">
        <v>72</v>
      </c>
      <c r="E535" s="60"/>
    </row>
    <row r="536" spans="1:5" ht="22.5" x14ac:dyDescent="0.25">
      <c r="A536" s="56" t="s">
        <v>769</v>
      </c>
      <c r="B536" s="61" t="s">
        <v>70</v>
      </c>
      <c r="C536" s="58" t="s">
        <v>770</v>
      </c>
      <c r="D536" s="59" t="s">
        <v>72</v>
      </c>
      <c r="E536" s="60"/>
    </row>
    <row r="537" spans="1:5" ht="22.5" x14ac:dyDescent="0.25">
      <c r="A537" s="56" t="s">
        <v>771</v>
      </c>
      <c r="B537" s="61" t="s">
        <v>70</v>
      </c>
      <c r="C537" s="58" t="s">
        <v>772</v>
      </c>
      <c r="D537" s="59" t="s">
        <v>72</v>
      </c>
      <c r="E537" s="60"/>
    </row>
    <row r="538" spans="1:5" ht="22.5" x14ac:dyDescent="0.25">
      <c r="A538" s="56" t="s">
        <v>773</v>
      </c>
      <c r="B538" s="61" t="s">
        <v>70</v>
      </c>
      <c r="C538" s="58" t="s">
        <v>774</v>
      </c>
      <c r="D538" s="59" t="s">
        <v>72</v>
      </c>
      <c r="E538" s="60"/>
    </row>
    <row r="539" spans="1:5" ht="22.5" x14ac:dyDescent="0.25">
      <c r="A539" s="56" t="s">
        <v>775</v>
      </c>
      <c r="B539" s="61" t="s">
        <v>70</v>
      </c>
      <c r="C539" s="58" t="s">
        <v>776</v>
      </c>
      <c r="D539" s="59" t="s">
        <v>72</v>
      </c>
      <c r="E539" s="60"/>
    </row>
    <row r="540" spans="1:5" ht="22.5" x14ac:dyDescent="0.25">
      <c r="A540" s="56" t="s">
        <v>777</v>
      </c>
      <c r="B540" s="61" t="s">
        <v>70</v>
      </c>
      <c r="C540" s="58" t="s">
        <v>778</v>
      </c>
      <c r="D540" s="59" t="s">
        <v>72</v>
      </c>
      <c r="E540" s="60"/>
    </row>
    <row r="541" spans="1:5" ht="22.5" x14ac:dyDescent="0.25">
      <c r="A541" s="62" t="s">
        <v>107</v>
      </c>
      <c r="B541" s="61" t="s">
        <v>70</v>
      </c>
      <c r="C541" s="58" t="s">
        <v>107</v>
      </c>
      <c r="D541" s="59" t="s">
        <v>72</v>
      </c>
      <c r="E541" s="60"/>
    </row>
    <row r="542" spans="1:5" ht="22.5" x14ac:dyDescent="0.25">
      <c r="A542" s="62" t="s">
        <v>107</v>
      </c>
      <c r="B542" s="61" t="s">
        <v>70</v>
      </c>
      <c r="C542" s="58" t="s">
        <v>107</v>
      </c>
      <c r="D542" s="59" t="s">
        <v>72</v>
      </c>
      <c r="E542" s="60"/>
    </row>
    <row r="543" spans="1:5" ht="22.5" x14ac:dyDescent="0.25">
      <c r="A543" s="62" t="s">
        <v>107</v>
      </c>
      <c r="B543" s="61" t="s">
        <v>70</v>
      </c>
      <c r="C543" s="58" t="s">
        <v>107</v>
      </c>
      <c r="D543" s="59" t="s">
        <v>72</v>
      </c>
      <c r="E543" s="60"/>
    </row>
    <row r="544" spans="1:5" ht="22.5" x14ac:dyDescent="0.25">
      <c r="A544" s="62" t="s">
        <v>107</v>
      </c>
      <c r="B544" s="61" t="s">
        <v>70</v>
      </c>
      <c r="C544" s="58" t="s">
        <v>107</v>
      </c>
      <c r="D544" s="59" t="s">
        <v>72</v>
      </c>
      <c r="E544" s="60"/>
    </row>
    <row r="545" spans="1:6" ht="22.5" x14ac:dyDescent="0.25">
      <c r="A545" s="62" t="s">
        <v>107</v>
      </c>
      <c r="B545" s="61" t="s">
        <v>70</v>
      </c>
      <c r="C545" s="58" t="s">
        <v>107</v>
      </c>
      <c r="D545" s="59" t="s">
        <v>72</v>
      </c>
      <c r="E545" s="60"/>
    </row>
    <row r="546" spans="1:6" ht="23.25" thickBot="1" x14ac:dyDescent="0.3">
      <c r="A546" s="62" t="s">
        <v>107</v>
      </c>
      <c r="B546" s="63" t="s">
        <v>70</v>
      </c>
      <c r="C546" s="58" t="s">
        <v>107</v>
      </c>
      <c r="D546" s="59" t="s">
        <v>72</v>
      </c>
      <c r="E546" s="60"/>
    </row>
    <row r="547" spans="1:6" ht="43.5" thickBot="1" x14ac:dyDescent="0.3">
      <c r="A547" s="50" t="s">
        <v>66</v>
      </c>
      <c r="B547" s="51" t="s">
        <v>779</v>
      </c>
      <c r="C547" s="52" t="s">
        <v>68</v>
      </c>
      <c r="D547" s="53" t="str">
        <f>CONCATENATE("Your Score",[1]Parameters!$A$1,[1]Parameters!$A$1,IF(10+(ROUND(SUM(D548:D567)*10,1))=10,"   ",10+(ROUND(SUM(D548:D567)*10,1))),"/10(",MID(B547,FIND("(",B547)+1,4),")")</f>
        <v>Your Score
   /10(Ebd.)</v>
      </c>
      <c r="E547" s="54" t="str">
        <f>MID(B547,FIND("(",B547)+1,3)</f>
        <v>Ebd</v>
      </c>
      <c r="F547" s="55">
        <f>IF(TRIM(MID(D547,FIND("/",SUBSTITUTE(D547,"Your Score ",""))-3,3))="",0,TRIM(MID(D547,FIND("/",SUBSTITUTE(D547,"Your Score ",""))-3,3))*1)</f>
        <v>0</v>
      </c>
    </row>
    <row r="548" spans="1:6" ht="22.5" x14ac:dyDescent="0.25">
      <c r="A548" s="56" t="s">
        <v>780</v>
      </c>
      <c r="B548" s="57" t="s">
        <v>70</v>
      </c>
      <c r="C548" s="58" t="s">
        <v>633</v>
      </c>
      <c r="D548" s="65" t="s">
        <v>72</v>
      </c>
      <c r="E548" s="60"/>
    </row>
    <row r="549" spans="1:6" ht="22.5" x14ac:dyDescent="0.25">
      <c r="A549" s="56" t="s">
        <v>781</v>
      </c>
      <c r="B549" s="61" t="s">
        <v>70</v>
      </c>
      <c r="C549" s="58" t="s">
        <v>782</v>
      </c>
      <c r="D549" s="59" t="s">
        <v>72</v>
      </c>
      <c r="E549" s="60"/>
    </row>
    <row r="550" spans="1:6" ht="22.5" x14ac:dyDescent="0.25">
      <c r="A550" s="56" t="s">
        <v>783</v>
      </c>
      <c r="B550" s="61" t="s">
        <v>70</v>
      </c>
      <c r="C550" s="58" t="s">
        <v>784</v>
      </c>
      <c r="D550" s="59" t="s">
        <v>72</v>
      </c>
      <c r="E550" s="60"/>
    </row>
    <row r="551" spans="1:6" ht="22.5" x14ac:dyDescent="0.25">
      <c r="A551" s="56" t="s">
        <v>785</v>
      </c>
      <c r="B551" s="61" t="s">
        <v>70</v>
      </c>
      <c r="C551" s="58" t="s">
        <v>786</v>
      </c>
      <c r="D551" s="59" t="s">
        <v>72</v>
      </c>
      <c r="E551" s="60"/>
    </row>
    <row r="552" spans="1:6" ht="22.5" x14ac:dyDescent="0.25">
      <c r="A552" s="56" t="s">
        <v>787</v>
      </c>
      <c r="B552" s="61" t="s">
        <v>70</v>
      </c>
      <c r="C552" s="58" t="s">
        <v>788</v>
      </c>
      <c r="D552" s="59" t="s">
        <v>72</v>
      </c>
      <c r="E552" s="60"/>
    </row>
    <row r="553" spans="1:6" ht="22.5" x14ac:dyDescent="0.25">
      <c r="A553" s="56" t="s">
        <v>789</v>
      </c>
      <c r="B553" s="61" t="s">
        <v>70</v>
      </c>
      <c r="C553" s="58" t="s">
        <v>790</v>
      </c>
      <c r="D553" s="59" t="s">
        <v>72</v>
      </c>
      <c r="E553" s="60"/>
    </row>
    <row r="554" spans="1:6" ht="22.5" x14ac:dyDescent="0.25">
      <c r="A554" s="56" t="s">
        <v>791</v>
      </c>
      <c r="B554" s="61" t="s">
        <v>70</v>
      </c>
      <c r="C554" s="58" t="s">
        <v>792</v>
      </c>
      <c r="D554" s="59" t="s">
        <v>72</v>
      </c>
      <c r="E554" s="60"/>
    </row>
    <row r="555" spans="1:6" ht="22.5" x14ac:dyDescent="0.25">
      <c r="A555" s="56" t="s">
        <v>793</v>
      </c>
      <c r="B555" s="61" t="s">
        <v>70</v>
      </c>
      <c r="C555" s="58" t="s">
        <v>794</v>
      </c>
      <c r="D555" s="59" t="s">
        <v>72</v>
      </c>
      <c r="E555" s="60"/>
    </row>
    <row r="556" spans="1:6" ht="22.5" x14ac:dyDescent="0.25">
      <c r="A556" s="56" t="s">
        <v>795</v>
      </c>
      <c r="B556" s="61" t="s">
        <v>70</v>
      </c>
      <c r="C556" s="58" t="s">
        <v>581</v>
      </c>
      <c r="D556" s="59" t="s">
        <v>72</v>
      </c>
      <c r="E556" s="60"/>
    </row>
    <row r="557" spans="1:6" ht="22.5" x14ac:dyDescent="0.25">
      <c r="A557" s="56" t="s">
        <v>796</v>
      </c>
      <c r="B557" s="61" t="s">
        <v>70</v>
      </c>
      <c r="C557" s="58" t="s">
        <v>797</v>
      </c>
      <c r="D557" s="59" t="s">
        <v>72</v>
      </c>
      <c r="E557" s="60"/>
    </row>
    <row r="558" spans="1:6" ht="22.5" x14ac:dyDescent="0.25">
      <c r="A558" s="56" t="s">
        <v>798</v>
      </c>
      <c r="B558" s="61" t="s">
        <v>70</v>
      </c>
      <c r="C558" s="58" t="s">
        <v>799</v>
      </c>
      <c r="D558" s="59" t="s">
        <v>72</v>
      </c>
      <c r="E558" s="60"/>
    </row>
    <row r="559" spans="1:6" ht="22.5" x14ac:dyDescent="0.25">
      <c r="A559" s="56" t="s">
        <v>800</v>
      </c>
      <c r="B559" s="61" t="s">
        <v>70</v>
      </c>
      <c r="C559" s="58" t="s">
        <v>801</v>
      </c>
      <c r="D559" s="59" t="s">
        <v>72</v>
      </c>
      <c r="E559" s="60"/>
    </row>
    <row r="560" spans="1:6" ht="22.5" x14ac:dyDescent="0.25">
      <c r="A560" s="62" t="s">
        <v>107</v>
      </c>
      <c r="B560" s="61" t="s">
        <v>70</v>
      </c>
      <c r="C560" s="58" t="s">
        <v>107</v>
      </c>
      <c r="D560" s="59" t="s">
        <v>72</v>
      </c>
      <c r="E560" s="60"/>
    </row>
    <row r="561" spans="1:6" ht="22.5" x14ac:dyDescent="0.25">
      <c r="A561" s="62" t="s">
        <v>107</v>
      </c>
      <c r="B561" s="61" t="s">
        <v>70</v>
      </c>
      <c r="C561" s="58" t="s">
        <v>107</v>
      </c>
      <c r="D561" s="59" t="s">
        <v>72</v>
      </c>
      <c r="E561" s="60"/>
    </row>
    <row r="562" spans="1:6" ht="22.5" x14ac:dyDescent="0.25">
      <c r="A562" s="62" t="s">
        <v>107</v>
      </c>
      <c r="B562" s="61" t="s">
        <v>70</v>
      </c>
      <c r="C562" s="58" t="s">
        <v>107</v>
      </c>
      <c r="D562" s="59" t="s">
        <v>72</v>
      </c>
      <c r="E562" s="60"/>
    </row>
    <row r="563" spans="1:6" ht="22.5" x14ac:dyDescent="0.25">
      <c r="A563" s="62" t="s">
        <v>107</v>
      </c>
      <c r="B563" s="61" t="s">
        <v>70</v>
      </c>
      <c r="C563" s="58" t="s">
        <v>107</v>
      </c>
      <c r="D563" s="59" t="s">
        <v>72</v>
      </c>
      <c r="E563" s="60"/>
    </row>
    <row r="564" spans="1:6" ht="22.5" x14ac:dyDescent="0.25">
      <c r="A564" s="62" t="s">
        <v>107</v>
      </c>
      <c r="B564" s="61" t="s">
        <v>70</v>
      </c>
      <c r="C564" s="58" t="s">
        <v>107</v>
      </c>
      <c r="D564" s="59" t="s">
        <v>72</v>
      </c>
      <c r="E564" s="60"/>
    </row>
    <row r="565" spans="1:6" ht="22.5" x14ac:dyDescent="0.25">
      <c r="A565" s="62" t="s">
        <v>107</v>
      </c>
      <c r="B565" s="61" t="s">
        <v>70</v>
      </c>
      <c r="C565" s="58" t="s">
        <v>107</v>
      </c>
      <c r="D565" s="59" t="s">
        <v>72</v>
      </c>
      <c r="E565" s="60"/>
    </row>
    <row r="566" spans="1:6" ht="22.5" x14ac:dyDescent="0.25">
      <c r="A566" s="62" t="s">
        <v>107</v>
      </c>
      <c r="B566" s="61" t="s">
        <v>70</v>
      </c>
      <c r="C566" s="58" t="s">
        <v>107</v>
      </c>
      <c r="D566" s="59" t="s">
        <v>72</v>
      </c>
      <c r="E566" s="60"/>
    </row>
    <row r="567" spans="1:6" ht="23.25" thickBot="1" x14ac:dyDescent="0.3">
      <c r="A567" s="62" t="s">
        <v>107</v>
      </c>
      <c r="B567" s="63" t="s">
        <v>70</v>
      </c>
      <c r="C567" s="58" t="s">
        <v>107</v>
      </c>
      <c r="D567" s="59" t="s">
        <v>72</v>
      </c>
      <c r="E567" s="60"/>
    </row>
    <row r="568" spans="1:6" ht="43.5" thickBot="1" x14ac:dyDescent="0.3">
      <c r="A568" s="50" t="s">
        <v>66</v>
      </c>
      <c r="B568" s="51" t="s">
        <v>802</v>
      </c>
      <c r="C568" s="52" t="s">
        <v>68</v>
      </c>
      <c r="D568" s="53" t="str">
        <f>CONCATENATE("Your Score",[1]Parameters!$A$1,[1]Parameters!$A$1,IF(10+(ROUND(SUM(D569:D588)*10,1))=10,"   ",10+(ROUND(SUM(D569:D588)*10,1))),"/10(",MID(B568,FIND("(",B568)+1,4),")")</f>
        <v>Your Score
   /10(Ebe.)</v>
      </c>
      <c r="E568" s="54" t="str">
        <f>MID(B568,FIND("(",B568)+1,3)</f>
        <v>Ebe</v>
      </c>
      <c r="F568" s="55">
        <f>IF(TRIM(MID(D568,FIND("/",SUBSTITUTE(D568,"Your Score ",""))-3,3))="",0,TRIM(MID(D568,FIND("/",SUBSTITUTE(D568,"Your Score ",""))-3,3))*1)</f>
        <v>0</v>
      </c>
    </row>
    <row r="569" spans="1:6" ht="22.5" x14ac:dyDescent="0.25">
      <c r="A569" s="56" t="s">
        <v>803</v>
      </c>
      <c r="B569" s="57" t="s">
        <v>70</v>
      </c>
      <c r="C569" s="58" t="s">
        <v>804</v>
      </c>
      <c r="D569" s="65" t="s">
        <v>72</v>
      </c>
      <c r="E569" s="60"/>
    </row>
    <row r="570" spans="1:6" ht="22.5" x14ac:dyDescent="0.25">
      <c r="A570" s="56" t="s">
        <v>805</v>
      </c>
      <c r="B570" s="61" t="s">
        <v>70</v>
      </c>
      <c r="C570" s="58" t="s">
        <v>806</v>
      </c>
      <c r="D570" s="59" t="s">
        <v>72</v>
      </c>
      <c r="E570" s="60"/>
    </row>
    <row r="571" spans="1:6" ht="22.5" x14ac:dyDescent="0.25">
      <c r="A571" s="56" t="s">
        <v>807</v>
      </c>
      <c r="B571" s="61" t="s">
        <v>70</v>
      </c>
      <c r="C571" s="58" t="s">
        <v>808</v>
      </c>
      <c r="D571" s="59" t="s">
        <v>72</v>
      </c>
      <c r="E571" s="60"/>
    </row>
    <row r="572" spans="1:6" ht="22.5" x14ac:dyDescent="0.25">
      <c r="A572" s="56" t="s">
        <v>809</v>
      </c>
      <c r="B572" s="61" t="s">
        <v>70</v>
      </c>
      <c r="C572" s="58" t="s">
        <v>810</v>
      </c>
      <c r="D572" s="59" t="s">
        <v>72</v>
      </c>
      <c r="E572" s="60"/>
    </row>
    <row r="573" spans="1:6" ht="22.5" x14ac:dyDescent="0.25">
      <c r="A573" s="56" t="s">
        <v>811</v>
      </c>
      <c r="B573" s="61" t="s">
        <v>70</v>
      </c>
      <c r="C573" s="58" t="s">
        <v>812</v>
      </c>
      <c r="D573" s="59" t="s">
        <v>72</v>
      </c>
      <c r="E573" s="60"/>
    </row>
    <row r="574" spans="1:6" ht="22.5" x14ac:dyDescent="0.25">
      <c r="A574" s="56" t="s">
        <v>813</v>
      </c>
      <c r="B574" s="61" t="s">
        <v>70</v>
      </c>
      <c r="C574" s="58" t="s">
        <v>814</v>
      </c>
      <c r="D574" s="59" t="s">
        <v>72</v>
      </c>
      <c r="E574" s="60"/>
    </row>
    <row r="575" spans="1:6" ht="22.5" x14ac:dyDescent="0.25">
      <c r="A575" s="56" t="s">
        <v>815</v>
      </c>
      <c r="B575" s="61" t="s">
        <v>70</v>
      </c>
      <c r="C575" s="58" t="s">
        <v>816</v>
      </c>
      <c r="D575" s="59" t="s">
        <v>72</v>
      </c>
      <c r="E575" s="60"/>
    </row>
    <row r="576" spans="1:6" ht="22.5" x14ac:dyDescent="0.25">
      <c r="A576" s="56" t="s">
        <v>817</v>
      </c>
      <c r="B576" s="61" t="s">
        <v>70</v>
      </c>
      <c r="C576" s="58" t="s">
        <v>818</v>
      </c>
      <c r="D576" s="59" t="s">
        <v>72</v>
      </c>
      <c r="E576" s="60"/>
    </row>
    <row r="577" spans="1:6" ht="22.5" x14ac:dyDescent="0.25">
      <c r="A577" s="56" t="s">
        <v>819</v>
      </c>
      <c r="B577" s="61" t="s">
        <v>70</v>
      </c>
      <c r="C577" s="58" t="s">
        <v>820</v>
      </c>
      <c r="D577" s="59" t="s">
        <v>72</v>
      </c>
      <c r="E577" s="60"/>
    </row>
    <row r="578" spans="1:6" ht="22.5" x14ac:dyDescent="0.25">
      <c r="A578" s="56" t="s">
        <v>821</v>
      </c>
      <c r="B578" s="61" t="s">
        <v>70</v>
      </c>
      <c r="C578" s="58" t="s">
        <v>575</v>
      </c>
      <c r="D578" s="59" t="s">
        <v>72</v>
      </c>
      <c r="E578" s="60"/>
    </row>
    <row r="579" spans="1:6" ht="22.5" x14ac:dyDescent="0.25">
      <c r="A579" s="56" t="s">
        <v>822</v>
      </c>
      <c r="B579" s="61" t="s">
        <v>70</v>
      </c>
      <c r="C579" s="58" t="s">
        <v>823</v>
      </c>
      <c r="D579" s="59" t="s">
        <v>72</v>
      </c>
      <c r="E579" s="60"/>
    </row>
    <row r="580" spans="1:6" ht="22.5" x14ac:dyDescent="0.25">
      <c r="A580" s="56" t="s">
        <v>824</v>
      </c>
      <c r="B580" s="61" t="s">
        <v>70</v>
      </c>
      <c r="C580" s="58" t="s">
        <v>825</v>
      </c>
      <c r="D580" s="59" t="s">
        <v>72</v>
      </c>
      <c r="E580" s="60"/>
    </row>
    <row r="581" spans="1:6" ht="22.5" x14ac:dyDescent="0.25">
      <c r="A581" s="62" t="s">
        <v>107</v>
      </c>
      <c r="B581" s="61" t="s">
        <v>70</v>
      </c>
      <c r="C581" s="58" t="s">
        <v>107</v>
      </c>
      <c r="D581" s="59" t="s">
        <v>72</v>
      </c>
      <c r="E581" s="60"/>
    </row>
    <row r="582" spans="1:6" ht="22.5" x14ac:dyDescent="0.25">
      <c r="A582" s="62" t="s">
        <v>107</v>
      </c>
      <c r="B582" s="61" t="s">
        <v>70</v>
      </c>
      <c r="C582" s="58" t="s">
        <v>107</v>
      </c>
      <c r="D582" s="59" t="s">
        <v>72</v>
      </c>
      <c r="E582" s="60"/>
    </row>
    <row r="583" spans="1:6" ht="22.5" x14ac:dyDescent="0.25">
      <c r="A583" s="62" t="s">
        <v>107</v>
      </c>
      <c r="B583" s="61" t="s">
        <v>70</v>
      </c>
      <c r="C583" s="58" t="s">
        <v>107</v>
      </c>
      <c r="D583" s="59" t="s">
        <v>72</v>
      </c>
      <c r="E583" s="60"/>
    </row>
    <row r="584" spans="1:6" ht="22.5" x14ac:dyDescent="0.25">
      <c r="A584" s="62" t="s">
        <v>107</v>
      </c>
      <c r="B584" s="61" t="s">
        <v>70</v>
      </c>
      <c r="C584" s="58" t="s">
        <v>107</v>
      </c>
      <c r="D584" s="59" t="s">
        <v>72</v>
      </c>
      <c r="E584" s="60"/>
    </row>
    <row r="585" spans="1:6" ht="22.5" x14ac:dyDescent="0.25">
      <c r="A585" s="62" t="s">
        <v>107</v>
      </c>
      <c r="B585" s="61" t="s">
        <v>70</v>
      </c>
      <c r="C585" s="58" t="s">
        <v>107</v>
      </c>
      <c r="D585" s="59" t="s">
        <v>72</v>
      </c>
      <c r="E585" s="60"/>
    </row>
    <row r="586" spans="1:6" ht="22.5" x14ac:dyDescent="0.25">
      <c r="A586" s="62" t="s">
        <v>107</v>
      </c>
      <c r="B586" s="61" t="s">
        <v>70</v>
      </c>
      <c r="C586" s="58" t="s">
        <v>107</v>
      </c>
      <c r="D586" s="59" t="s">
        <v>72</v>
      </c>
      <c r="E586" s="60"/>
    </row>
    <row r="587" spans="1:6" ht="22.5" x14ac:dyDescent="0.25">
      <c r="A587" s="62" t="s">
        <v>107</v>
      </c>
      <c r="B587" s="61" t="s">
        <v>70</v>
      </c>
      <c r="C587" s="58" t="s">
        <v>107</v>
      </c>
      <c r="D587" s="59" t="s">
        <v>72</v>
      </c>
      <c r="E587" s="60"/>
    </row>
    <row r="588" spans="1:6" ht="23.25" thickBot="1" x14ac:dyDescent="0.3">
      <c r="A588" s="62" t="s">
        <v>107</v>
      </c>
      <c r="B588" s="63" t="s">
        <v>70</v>
      </c>
      <c r="C588" s="58" t="s">
        <v>107</v>
      </c>
      <c r="D588" s="59" t="s">
        <v>72</v>
      </c>
      <c r="E588" s="60"/>
    </row>
    <row r="589" spans="1:6" ht="43.5" thickBot="1" x14ac:dyDescent="0.3">
      <c r="A589" s="50" t="s">
        <v>66</v>
      </c>
      <c r="B589" s="51" t="s">
        <v>826</v>
      </c>
      <c r="C589" s="52" t="s">
        <v>68</v>
      </c>
      <c r="D589" s="53" t="str">
        <f>CONCATENATE("Your Score",[1]Parameters!$A$1,[1]Parameters!$A$1,IF(10+(ROUND(SUM(D590:D609)*10,1))=10,"   ",10+(ROUND(SUM(D590:D609)*10,1))),"/10(",MID(B589,FIND("(",B589)+1,4),")")</f>
        <v>Your Score
   /10(EGa.)</v>
      </c>
      <c r="E589" s="54" t="str">
        <f>MID(B589,FIND("(",B589)+1,3)</f>
        <v>EGa</v>
      </c>
      <c r="F589" s="55">
        <f>IF(TRIM(MID(D589,FIND("/",SUBSTITUTE(D589,"Your Score ",""))-3,3))="",0,TRIM(MID(D589,FIND("/",SUBSTITUTE(D589,"Your Score ",""))-3,3))*1)</f>
        <v>0</v>
      </c>
    </row>
    <row r="590" spans="1:6" ht="22.5" x14ac:dyDescent="0.25">
      <c r="A590" s="56" t="s">
        <v>827</v>
      </c>
      <c r="B590" s="57" t="s">
        <v>70</v>
      </c>
      <c r="C590" s="58" t="s">
        <v>828</v>
      </c>
      <c r="D590" s="65" t="s">
        <v>72</v>
      </c>
      <c r="E590" s="60"/>
    </row>
    <row r="591" spans="1:6" ht="22.5" x14ac:dyDescent="0.25">
      <c r="A591" s="56" t="s">
        <v>829</v>
      </c>
      <c r="B591" s="61" t="s">
        <v>70</v>
      </c>
      <c r="C591" s="58" t="s">
        <v>830</v>
      </c>
      <c r="D591" s="59" t="s">
        <v>72</v>
      </c>
      <c r="E591" s="60"/>
    </row>
    <row r="592" spans="1:6" ht="22.5" x14ac:dyDescent="0.25">
      <c r="A592" s="56" t="s">
        <v>831</v>
      </c>
      <c r="B592" s="61" t="s">
        <v>70</v>
      </c>
      <c r="C592" s="58" t="s">
        <v>832</v>
      </c>
      <c r="D592" s="59" t="s">
        <v>72</v>
      </c>
      <c r="E592" s="60"/>
    </row>
    <row r="593" spans="1:5" ht="22.5" x14ac:dyDescent="0.25">
      <c r="A593" s="56" t="s">
        <v>833</v>
      </c>
      <c r="B593" s="61" t="s">
        <v>70</v>
      </c>
      <c r="C593" s="58" t="s">
        <v>834</v>
      </c>
      <c r="D593" s="59" t="s">
        <v>72</v>
      </c>
      <c r="E593" s="60"/>
    </row>
    <row r="594" spans="1:5" ht="22.5" x14ac:dyDescent="0.25">
      <c r="A594" s="56" t="s">
        <v>835</v>
      </c>
      <c r="B594" s="61" t="s">
        <v>70</v>
      </c>
      <c r="C594" s="58" t="s">
        <v>836</v>
      </c>
      <c r="D594" s="59" t="s">
        <v>72</v>
      </c>
      <c r="E594" s="60"/>
    </row>
    <row r="595" spans="1:5" ht="22.5" x14ac:dyDescent="0.25">
      <c r="A595" s="56" t="s">
        <v>837</v>
      </c>
      <c r="B595" s="61" t="s">
        <v>70</v>
      </c>
      <c r="C595" s="58" t="s">
        <v>838</v>
      </c>
      <c r="D595" s="59" t="s">
        <v>72</v>
      </c>
      <c r="E595" s="60"/>
    </row>
    <row r="596" spans="1:5" ht="22.5" x14ac:dyDescent="0.25">
      <c r="A596" s="56" t="s">
        <v>839</v>
      </c>
      <c r="B596" s="61" t="s">
        <v>70</v>
      </c>
      <c r="C596" s="58" t="s">
        <v>840</v>
      </c>
      <c r="D596" s="59" t="s">
        <v>72</v>
      </c>
      <c r="E596" s="60"/>
    </row>
    <row r="597" spans="1:5" ht="22.5" x14ac:dyDescent="0.25">
      <c r="A597" s="56" t="s">
        <v>841</v>
      </c>
      <c r="B597" s="61" t="s">
        <v>70</v>
      </c>
      <c r="C597" s="58" t="s">
        <v>842</v>
      </c>
      <c r="D597" s="59" t="s">
        <v>72</v>
      </c>
      <c r="E597" s="60"/>
    </row>
    <row r="598" spans="1:5" ht="22.5" x14ac:dyDescent="0.25">
      <c r="A598" s="56" t="s">
        <v>843</v>
      </c>
      <c r="B598" s="61" t="s">
        <v>70</v>
      </c>
      <c r="C598" s="58" t="s">
        <v>844</v>
      </c>
      <c r="D598" s="59" t="s">
        <v>72</v>
      </c>
      <c r="E598" s="60"/>
    </row>
    <row r="599" spans="1:5" ht="22.5" x14ac:dyDescent="0.25">
      <c r="A599" s="56" t="s">
        <v>845</v>
      </c>
      <c r="B599" s="61" t="s">
        <v>70</v>
      </c>
      <c r="C599" s="58" t="s">
        <v>846</v>
      </c>
      <c r="D599" s="59" t="s">
        <v>72</v>
      </c>
      <c r="E599" s="60"/>
    </row>
    <row r="600" spans="1:5" ht="22.5" x14ac:dyDescent="0.25">
      <c r="A600" s="56" t="s">
        <v>847</v>
      </c>
      <c r="B600" s="61" t="s">
        <v>70</v>
      </c>
      <c r="C600" s="58" t="s">
        <v>848</v>
      </c>
      <c r="D600" s="59" t="s">
        <v>72</v>
      </c>
      <c r="E600" s="60"/>
    </row>
    <row r="601" spans="1:5" ht="22.5" x14ac:dyDescent="0.25">
      <c r="A601" s="56" t="s">
        <v>849</v>
      </c>
      <c r="B601" s="61" t="s">
        <v>70</v>
      </c>
      <c r="C601" s="58" t="s">
        <v>850</v>
      </c>
      <c r="D601" s="59" t="s">
        <v>72</v>
      </c>
      <c r="E601" s="60"/>
    </row>
    <row r="602" spans="1:5" ht="22.5" x14ac:dyDescent="0.25">
      <c r="A602" s="56" t="s">
        <v>851</v>
      </c>
      <c r="B602" s="61" t="s">
        <v>70</v>
      </c>
      <c r="C602" s="58" t="s">
        <v>852</v>
      </c>
      <c r="D602" s="59" t="s">
        <v>72</v>
      </c>
      <c r="E602" s="60"/>
    </row>
    <row r="603" spans="1:5" ht="22.5" x14ac:dyDescent="0.25">
      <c r="A603" s="56" t="s">
        <v>853</v>
      </c>
      <c r="B603" s="61" t="s">
        <v>70</v>
      </c>
      <c r="C603" s="58" t="s">
        <v>854</v>
      </c>
      <c r="D603" s="59" t="s">
        <v>72</v>
      </c>
      <c r="E603" s="60"/>
    </row>
    <row r="604" spans="1:5" ht="22.5" x14ac:dyDescent="0.25">
      <c r="A604" s="56" t="s">
        <v>855</v>
      </c>
      <c r="B604" s="61" t="s">
        <v>70</v>
      </c>
      <c r="C604" s="58" t="s">
        <v>856</v>
      </c>
      <c r="D604" s="59" t="s">
        <v>72</v>
      </c>
      <c r="E604" s="60"/>
    </row>
    <row r="605" spans="1:5" ht="22.5" x14ac:dyDescent="0.25">
      <c r="A605" s="62" t="s">
        <v>107</v>
      </c>
      <c r="B605" s="61" t="s">
        <v>70</v>
      </c>
      <c r="C605" s="58" t="s">
        <v>107</v>
      </c>
      <c r="D605" s="59" t="s">
        <v>72</v>
      </c>
      <c r="E605" s="60"/>
    </row>
    <row r="606" spans="1:5" ht="22.5" x14ac:dyDescent="0.25">
      <c r="A606" s="62" t="s">
        <v>107</v>
      </c>
      <c r="B606" s="61" t="s">
        <v>70</v>
      </c>
      <c r="C606" s="58" t="s">
        <v>107</v>
      </c>
      <c r="D606" s="59" t="s">
        <v>72</v>
      </c>
      <c r="E606" s="60"/>
    </row>
    <row r="607" spans="1:5" ht="22.5" x14ac:dyDescent="0.25">
      <c r="A607" s="62" t="s">
        <v>107</v>
      </c>
      <c r="B607" s="61" t="s">
        <v>70</v>
      </c>
      <c r="C607" s="58" t="s">
        <v>107</v>
      </c>
      <c r="D607" s="59" t="s">
        <v>72</v>
      </c>
      <c r="E607" s="60"/>
    </row>
    <row r="608" spans="1:5" ht="22.5" x14ac:dyDescent="0.25">
      <c r="A608" s="62" t="s">
        <v>107</v>
      </c>
      <c r="B608" s="61" t="s">
        <v>70</v>
      </c>
      <c r="C608" s="58" t="s">
        <v>107</v>
      </c>
      <c r="D608" s="59" t="s">
        <v>72</v>
      </c>
      <c r="E608" s="60"/>
    </row>
    <row r="609" spans="1:6" ht="23.25" thickBot="1" x14ac:dyDescent="0.3">
      <c r="A609" s="62" t="s">
        <v>107</v>
      </c>
      <c r="B609" s="63" t="s">
        <v>70</v>
      </c>
      <c r="C609" s="58" t="s">
        <v>107</v>
      </c>
      <c r="D609" s="59" t="s">
        <v>72</v>
      </c>
      <c r="E609" s="60"/>
    </row>
    <row r="610" spans="1:6" ht="43.5" thickBot="1" x14ac:dyDescent="0.3">
      <c r="A610" s="50" t="s">
        <v>66</v>
      </c>
      <c r="B610" s="51" t="s">
        <v>857</v>
      </c>
      <c r="C610" s="52" t="s">
        <v>68</v>
      </c>
      <c r="D610" s="53" t="str">
        <f>CONCATENATE("Your Score",[1]Parameters!$A$1,[1]Parameters!$A$1,IF(10+(ROUND(SUM(D611:D630)*10,1))=10,"   ",10+(ROUND(SUM(D611:D630)*10,1))),"/10(",MID(B610,FIND("(",B610)+1,4),")")</f>
        <v>Your Score
   /10(EGb.)</v>
      </c>
      <c r="E610" s="54" t="str">
        <f>MID(B610,FIND("(",B610)+1,3)</f>
        <v>EGb</v>
      </c>
      <c r="F610" s="55">
        <f>IF(TRIM(MID(D610,FIND("/",SUBSTITUTE(D610,"Your Score ",""))-3,3))="",0,TRIM(MID(D610,FIND("/",SUBSTITUTE(D610,"Your Score ",""))-3,3))*1)</f>
        <v>0</v>
      </c>
    </row>
    <row r="611" spans="1:6" ht="22.5" x14ac:dyDescent="0.25">
      <c r="A611" s="56" t="s">
        <v>858</v>
      </c>
      <c r="B611" s="57" t="s">
        <v>70</v>
      </c>
      <c r="C611" s="58" t="s">
        <v>859</v>
      </c>
      <c r="D611" s="65" t="s">
        <v>72</v>
      </c>
      <c r="E611" s="60"/>
    </row>
    <row r="612" spans="1:6" ht="22.5" x14ac:dyDescent="0.25">
      <c r="A612" s="56" t="s">
        <v>860</v>
      </c>
      <c r="B612" s="61" t="s">
        <v>70</v>
      </c>
      <c r="C612" s="58" t="s">
        <v>861</v>
      </c>
      <c r="D612" s="59" t="s">
        <v>72</v>
      </c>
      <c r="E612" s="60"/>
    </row>
    <row r="613" spans="1:6" ht="22.5" x14ac:dyDescent="0.25">
      <c r="A613" s="56" t="s">
        <v>862</v>
      </c>
      <c r="B613" s="61" t="s">
        <v>70</v>
      </c>
      <c r="C613" s="58" t="s">
        <v>863</v>
      </c>
      <c r="D613" s="59" t="s">
        <v>72</v>
      </c>
      <c r="E613" s="60"/>
    </row>
    <row r="614" spans="1:6" ht="22.5" x14ac:dyDescent="0.25">
      <c r="A614" s="56" t="s">
        <v>864</v>
      </c>
      <c r="B614" s="61" t="s">
        <v>70</v>
      </c>
      <c r="C614" s="58" t="s">
        <v>865</v>
      </c>
      <c r="D614" s="59" t="s">
        <v>72</v>
      </c>
      <c r="E614" s="60"/>
    </row>
    <row r="615" spans="1:6" ht="22.5" x14ac:dyDescent="0.25">
      <c r="A615" s="56" t="s">
        <v>866</v>
      </c>
      <c r="B615" s="61" t="s">
        <v>70</v>
      </c>
      <c r="C615" s="58" t="s">
        <v>867</v>
      </c>
      <c r="D615" s="59" t="s">
        <v>72</v>
      </c>
      <c r="E615" s="60"/>
    </row>
    <row r="616" spans="1:6" ht="22.5" x14ac:dyDescent="0.25">
      <c r="A616" s="56" t="s">
        <v>868</v>
      </c>
      <c r="B616" s="61" t="s">
        <v>70</v>
      </c>
      <c r="C616" s="58" t="s">
        <v>869</v>
      </c>
      <c r="D616" s="59" t="s">
        <v>72</v>
      </c>
      <c r="E616" s="60"/>
    </row>
    <row r="617" spans="1:6" ht="22.5" x14ac:dyDescent="0.25">
      <c r="A617" s="56" t="s">
        <v>870</v>
      </c>
      <c r="B617" s="61" t="s">
        <v>70</v>
      </c>
      <c r="C617" s="58" t="s">
        <v>871</v>
      </c>
      <c r="D617" s="59" t="s">
        <v>72</v>
      </c>
      <c r="E617" s="60"/>
    </row>
    <row r="618" spans="1:6" ht="22.5" x14ac:dyDescent="0.25">
      <c r="A618" s="56" t="s">
        <v>872</v>
      </c>
      <c r="B618" s="61" t="s">
        <v>70</v>
      </c>
      <c r="C618" s="58" t="s">
        <v>873</v>
      </c>
      <c r="D618" s="59" t="s">
        <v>72</v>
      </c>
      <c r="E618" s="60"/>
    </row>
    <row r="619" spans="1:6" ht="22.5" x14ac:dyDescent="0.25">
      <c r="A619" s="56" t="s">
        <v>874</v>
      </c>
      <c r="B619" s="61" t="s">
        <v>70</v>
      </c>
      <c r="C619" s="58" t="s">
        <v>875</v>
      </c>
      <c r="D619" s="59" t="s">
        <v>72</v>
      </c>
      <c r="E619" s="60"/>
    </row>
    <row r="620" spans="1:6" ht="22.5" x14ac:dyDescent="0.25">
      <c r="A620" s="56" t="s">
        <v>876</v>
      </c>
      <c r="B620" s="61" t="s">
        <v>70</v>
      </c>
      <c r="C620" s="58" t="s">
        <v>877</v>
      </c>
      <c r="D620" s="59" t="s">
        <v>72</v>
      </c>
      <c r="E620" s="60"/>
    </row>
    <row r="621" spans="1:6" ht="22.5" x14ac:dyDescent="0.25">
      <c r="A621" s="62" t="s">
        <v>107</v>
      </c>
      <c r="B621" s="61" t="s">
        <v>70</v>
      </c>
      <c r="C621" s="58" t="s">
        <v>107</v>
      </c>
      <c r="D621" s="59" t="s">
        <v>72</v>
      </c>
      <c r="E621" s="60"/>
    </row>
    <row r="622" spans="1:6" ht="22.5" x14ac:dyDescent="0.25">
      <c r="A622" s="62" t="s">
        <v>107</v>
      </c>
      <c r="B622" s="61" t="s">
        <v>70</v>
      </c>
      <c r="C622" s="58" t="s">
        <v>107</v>
      </c>
      <c r="D622" s="59" t="s">
        <v>72</v>
      </c>
      <c r="E622" s="60"/>
    </row>
    <row r="623" spans="1:6" ht="22.5" x14ac:dyDescent="0.25">
      <c r="A623" s="62" t="s">
        <v>107</v>
      </c>
      <c r="B623" s="61" t="s">
        <v>70</v>
      </c>
      <c r="C623" s="58" t="s">
        <v>107</v>
      </c>
      <c r="D623" s="59" t="s">
        <v>72</v>
      </c>
      <c r="E623" s="60"/>
    </row>
    <row r="624" spans="1:6" ht="22.5" x14ac:dyDescent="0.25">
      <c r="A624" s="62" t="s">
        <v>107</v>
      </c>
      <c r="B624" s="61" t="s">
        <v>70</v>
      </c>
      <c r="C624" s="58" t="s">
        <v>107</v>
      </c>
      <c r="D624" s="59" t="s">
        <v>72</v>
      </c>
      <c r="E624" s="60"/>
    </row>
    <row r="625" spans="1:6" ht="22.5" x14ac:dyDescent="0.25">
      <c r="A625" s="62" t="s">
        <v>107</v>
      </c>
      <c r="B625" s="61" t="s">
        <v>70</v>
      </c>
      <c r="C625" s="58" t="s">
        <v>107</v>
      </c>
      <c r="D625" s="59" t="s">
        <v>72</v>
      </c>
      <c r="E625" s="60"/>
    </row>
    <row r="626" spans="1:6" ht="22.5" x14ac:dyDescent="0.25">
      <c r="A626" s="62" t="s">
        <v>107</v>
      </c>
      <c r="B626" s="61" t="s">
        <v>70</v>
      </c>
      <c r="C626" s="58" t="s">
        <v>107</v>
      </c>
      <c r="D626" s="59" t="s">
        <v>72</v>
      </c>
      <c r="E626" s="60"/>
    </row>
    <row r="627" spans="1:6" ht="22.5" x14ac:dyDescent="0.25">
      <c r="A627" s="62" t="s">
        <v>107</v>
      </c>
      <c r="B627" s="61" t="s">
        <v>70</v>
      </c>
      <c r="C627" s="58" t="s">
        <v>107</v>
      </c>
      <c r="D627" s="59" t="s">
        <v>72</v>
      </c>
      <c r="E627" s="60"/>
    </row>
    <row r="628" spans="1:6" ht="22.5" x14ac:dyDescent="0.25">
      <c r="A628" s="62" t="s">
        <v>107</v>
      </c>
      <c r="B628" s="61" t="s">
        <v>70</v>
      </c>
      <c r="C628" s="58" t="s">
        <v>107</v>
      </c>
      <c r="D628" s="59" t="s">
        <v>72</v>
      </c>
      <c r="E628" s="60"/>
    </row>
    <row r="629" spans="1:6" ht="22.5" x14ac:dyDescent="0.25">
      <c r="A629" s="62" t="s">
        <v>107</v>
      </c>
      <c r="B629" s="61" t="s">
        <v>70</v>
      </c>
      <c r="C629" s="58" t="s">
        <v>107</v>
      </c>
      <c r="D629" s="59" t="s">
        <v>72</v>
      </c>
      <c r="E629" s="60"/>
    </row>
    <row r="630" spans="1:6" ht="23.25" thickBot="1" x14ac:dyDescent="0.3">
      <c r="A630" s="62" t="s">
        <v>107</v>
      </c>
      <c r="B630" s="63" t="s">
        <v>70</v>
      </c>
      <c r="C630" s="58" t="s">
        <v>107</v>
      </c>
      <c r="D630" s="59" t="s">
        <v>72</v>
      </c>
      <c r="E630" s="60"/>
    </row>
    <row r="631" spans="1:6" ht="32.25" thickBot="1" x14ac:dyDescent="0.3">
      <c r="A631" s="50" t="s">
        <v>66</v>
      </c>
      <c r="B631" s="51" t="s">
        <v>878</v>
      </c>
      <c r="C631" s="52" t="s">
        <v>68</v>
      </c>
      <c r="D631" s="53" t="str">
        <f>CONCATENATE("Your Score",[1]Parameters!$A$1,[1]Parameters!$A$1,IF(10+(ROUND(SUM(D632:D651)*10,1))=10,"   ",10+(ROUND(SUM(D632:D651)*10,1))),"/10(",MID(B631,FIND("(",B631)+1,4),")")</f>
        <v>Your Score
   /10(EGc.)</v>
      </c>
      <c r="E631" s="54" t="str">
        <f>MID(B631,FIND("(",B631)+1,3)</f>
        <v>EGc</v>
      </c>
      <c r="F631" s="55">
        <f>IF(TRIM(MID(D631,FIND("/",SUBSTITUTE(D631,"Your Score ",""))-3,3))="",0,TRIM(MID(D631,FIND("/",SUBSTITUTE(D631,"Your Score ",""))-3,3))*1)</f>
        <v>0</v>
      </c>
    </row>
    <row r="632" spans="1:6" ht="22.5" x14ac:dyDescent="0.25">
      <c r="A632" s="56" t="s">
        <v>879</v>
      </c>
      <c r="B632" s="57" t="s">
        <v>70</v>
      </c>
      <c r="C632" s="58" t="s">
        <v>880</v>
      </c>
      <c r="D632" s="65" t="s">
        <v>72</v>
      </c>
      <c r="E632" s="60"/>
    </row>
    <row r="633" spans="1:6" ht="22.5" x14ac:dyDescent="0.25">
      <c r="A633" s="56" t="s">
        <v>881</v>
      </c>
      <c r="B633" s="61" t="s">
        <v>70</v>
      </c>
      <c r="C633" s="58" t="s">
        <v>882</v>
      </c>
      <c r="D633" s="59" t="s">
        <v>72</v>
      </c>
      <c r="E633" s="60"/>
    </row>
    <row r="634" spans="1:6" ht="22.5" x14ac:dyDescent="0.25">
      <c r="A634" s="56" t="s">
        <v>883</v>
      </c>
      <c r="B634" s="61" t="s">
        <v>70</v>
      </c>
      <c r="C634" s="58" t="s">
        <v>884</v>
      </c>
      <c r="D634" s="59" t="s">
        <v>72</v>
      </c>
      <c r="E634" s="60"/>
    </row>
    <row r="635" spans="1:6" ht="22.5" x14ac:dyDescent="0.25">
      <c r="A635" s="56" t="s">
        <v>885</v>
      </c>
      <c r="B635" s="61" t="s">
        <v>70</v>
      </c>
      <c r="C635" s="58" t="s">
        <v>886</v>
      </c>
      <c r="D635" s="59" t="s">
        <v>72</v>
      </c>
      <c r="E635" s="60"/>
    </row>
    <row r="636" spans="1:6" ht="22.5" x14ac:dyDescent="0.25">
      <c r="A636" s="56" t="s">
        <v>887</v>
      </c>
      <c r="B636" s="61" t="s">
        <v>70</v>
      </c>
      <c r="C636" s="58" t="s">
        <v>888</v>
      </c>
      <c r="D636" s="59" t="s">
        <v>72</v>
      </c>
      <c r="E636" s="60"/>
    </row>
    <row r="637" spans="1:6" ht="22.5" x14ac:dyDescent="0.25">
      <c r="A637" s="56" t="s">
        <v>889</v>
      </c>
      <c r="B637" s="61" t="s">
        <v>70</v>
      </c>
      <c r="C637" s="58" t="s">
        <v>890</v>
      </c>
      <c r="D637" s="59" t="s">
        <v>72</v>
      </c>
      <c r="E637" s="60"/>
    </row>
    <row r="638" spans="1:6" ht="22.5" x14ac:dyDescent="0.25">
      <c r="A638" s="56" t="s">
        <v>891</v>
      </c>
      <c r="B638" s="61" t="s">
        <v>70</v>
      </c>
      <c r="C638" s="58" t="s">
        <v>892</v>
      </c>
      <c r="D638" s="59" t="s">
        <v>72</v>
      </c>
      <c r="E638" s="60"/>
    </row>
    <row r="639" spans="1:6" ht="22.5" x14ac:dyDescent="0.25">
      <c r="A639" s="56" t="s">
        <v>893</v>
      </c>
      <c r="B639" s="61" t="s">
        <v>70</v>
      </c>
      <c r="C639" s="58" t="s">
        <v>635</v>
      </c>
      <c r="D639" s="59" t="s">
        <v>72</v>
      </c>
      <c r="E639" s="60"/>
    </row>
    <row r="640" spans="1:6" ht="22.5" x14ac:dyDescent="0.25">
      <c r="A640" s="56" t="s">
        <v>894</v>
      </c>
      <c r="B640" s="61" t="s">
        <v>70</v>
      </c>
      <c r="C640" s="58" t="s">
        <v>895</v>
      </c>
      <c r="D640" s="59" t="s">
        <v>72</v>
      </c>
      <c r="E640" s="60"/>
    </row>
    <row r="641" spans="1:6" ht="22.5" x14ac:dyDescent="0.25">
      <c r="A641" s="56" t="s">
        <v>896</v>
      </c>
      <c r="B641" s="61" t="s">
        <v>70</v>
      </c>
      <c r="C641" s="58" t="s">
        <v>897</v>
      </c>
      <c r="D641" s="59" t="s">
        <v>72</v>
      </c>
      <c r="E641" s="60"/>
    </row>
    <row r="642" spans="1:6" ht="22.5" x14ac:dyDescent="0.25">
      <c r="A642" s="62" t="s">
        <v>107</v>
      </c>
      <c r="B642" s="61" t="s">
        <v>70</v>
      </c>
      <c r="C642" s="58" t="s">
        <v>107</v>
      </c>
      <c r="D642" s="59" t="s">
        <v>72</v>
      </c>
      <c r="E642" s="60"/>
    </row>
    <row r="643" spans="1:6" ht="22.5" x14ac:dyDescent="0.25">
      <c r="A643" s="62" t="s">
        <v>107</v>
      </c>
      <c r="B643" s="61" t="s">
        <v>70</v>
      </c>
      <c r="C643" s="58" t="s">
        <v>107</v>
      </c>
      <c r="D643" s="59" t="s">
        <v>72</v>
      </c>
      <c r="E643" s="60"/>
    </row>
    <row r="644" spans="1:6" ht="22.5" x14ac:dyDescent="0.25">
      <c r="A644" s="62" t="s">
        <v>107</v>
      </c>
      <c r="B644" s="61" t="s">
        <v>70</v>
      </c>
      <c r="C644" s="58" t="s">
        <v>107</v>
      </c>
      <c r="D644" s="59" t="s">
        <v>72</v>
      </c>
      <c r="E644" s="60"/>
    </row>
    <row r="645" spans="1:6" ht="22.5" x14ac:dyDescent="0.25">
      <c r="A645" s="62" t="s">
        <v>107</v>
      </c>
      <c r="B645" s="61" t="s">
        <v>70</v>
      </c>
      <c r="C645" s="58" t="s">
        <v>107</v>
      </c>
      <c r="D645" s="59" t="s">
        <v>72</v>
      </c>
      <c r="E645" s="60"/>
    </row>
    <row r="646" spans="1:6" ht="22.5" x14ac:dyDescent="0.25">
      <c r="A646" s="62" t="s">
        <v>107</v>
      </c>
      <c r="B646" s="61" t="s">
        <v>70</v>
      </c>
      <c r="C646" s="58" t="s">
        <v>107</v>
      </c>
      <c r="D646" s="59" t="s">
        <v>72</v>
      </c>
      <c r="E646" s="60"/>
    </row>
    <row r="647" spans="1:6" ht="22.5" x14ac:dyDescent="0.25">
      <c r="A647" s="62" t="s">
        <v>107</v>
      </c>
      <c r="B647" s="61" t="s">
        <v>70</v>
      </c>
      <c r="C647" s="58" t="s">
        <v>107</v>
      </c>
      <c r="D647" s="59" t="s">
        <v>72</v>
      </c>
      <c r="E647" s="60"/>
    </row>
    <row r="648" spans="1:6" ht="22.5" x14ac:dyDescent="0.25">
      <c r="A648" s="62" t="s">
        <v>107</v>
      </c>
      <c r="B648" s="61" t="s">
        <v>70</v>
      </c>
      <c r="C648" s="58" t="s">
        <v>107</v>
      </c>
      <c r="D648" s="59" t="s">
        <v>72</v>
      </c>
      <c r="E648" s="60"/>
    </row>
    <row r="649" spans="1:6" ht="22.5" x14ac:dyDescent="0.25">
      <c r="A649" s="62" t="s">
        <v>107</v>
      </c>
      <c r="B649" s="61" t="s">
        <v>70</v>
      </c>
      <c r="C649" s="58" t="s">
        <v>107</v>
      </c>
      <c r="D649" s="59" t="s">
        <v>72</v>
      </c>
      <c r="E649" s="60"/>
    </row>
    <row r="650" spans="1:6" ht="22.5" x14ac:dyDescent="0.25">
      <c r="A650" s="62" t="s">
        <v>107</v>
      </c>
      <c r="B650" s="61" t="s">
        <v>70</v>
      </c>
      <c r="C650" s="58" t="s">
        <v>107</v>
      </c>
      <c r="D650" s="59" t="s">
        <v>72</v>
      </c>
      <c r="E650" s="60"/>
    </row>
    <row r="651" spans="1:6" ht="23.25" thickBot="1" x14ac:dyDescent="0.3">
      <c r="A651" s="62" t="s">
        <v>107</v>
      </c>
      <c r="B651" s="63" t="s">
        <v>70</v>
      </c>
      <c r="C651" s="58" t="s">
        <v>107</v>
      </c>
      <c r="D651" s="59" t="s">
        <v>72</v>
      </c>
      <c r="E651" s="60"/>
    </row>
    <row r="652" spans="1:6" ht="43.5" thickBot="1" x14ac:dyDescent="0.3">
      <c r="A652" s="50" t="s">
        <v>66</v>
      </c>
      <c r="B652" s="51" t="s">
        <v>898</v>
      </c>
      <c r="C652" s="52" t="s">
        <v>68</v>
      </c>
      <c r="D652" s="53" t="str">
        <f>CONCATENATE("Your Score",[1]Parameters!$A$1,[1]Parameters!$A$1,IF(10+(ROUND(SUM(D653:D672)*10,1))=10,"   ",10+(ROUND(SUM(D653:D672)*10,1))),"/10(",MID(B652,FIND("(",B652)+1,4),")")</f>
        <v>Your Score
   /10(EGd.)</v>
      </c>
      <c r="E652" s="54" t="str">
        <f>MID(B652,FIND("(",B652)+1,3)</f>
        <v>EGd</v>
      </c>
      <c r="F652" s="55">
        <f>IF(TRIM(MID(D652,FIND("/",SUBSTITUTE(D652,"Your Score ",""))-3,3))="",0,TRIM(MID(D652,FIND("/",SUBSTITUTE(D652,"Your Score ",""))-3,3))*1)</f>
        <v>0</v>
      </c>
    </row>
    <row r="653" spans="1:6" ht="22.5" x14ac:dyDescent="0.25">
      <c r="A653" s="56" t="s">
        <v>899</v>
      </c>
      <c r="B653" s="57" t="s">
        <v>70</v>
      </c>
      <c r="C653" s="58" t="s">
        <v>900</v>
      </c>
      <c r="D653" s="65" t="s">
        <v>72</v>
      </c>
      <c r="E653" s="60"/>
    </row>
    <row r="654" spans="1:6" ht="22.5" x14ac:dyDescent="0.25">
      <c r="A654" s="56" t="s">
        <v>901</v>
      </c>
      <c r="B654" s="61" t="s">
        <v>70</v>
      </c>
      <c r="C654" s="58" t="s">
        <v>902</v>
      </c>
      <c r="D654" s="59" t="s">
        <v>72</v>
      </c>
      <c r="E654" s="60"/>
    </row>
    <row r="655" spans="1:6" ht="22.5" x14ac:dyDescent="0.25">
      <c r="A655" s="56" t="s">
        <v>903</v>
      </c>
      <c r="B655" s="61" t="s">
        <v>70</v>
      </c>
      <c r="C655" s="58" t="s">
        <v>904</v>
      </c>
      <c r="D655" s="59" t="s">
        <v>72</v>
      </c>
      <c r="E655" s="60"/>
    </row>
    <row r="656" spans="1:6" ht="22.5" x14ac:dyDescent="0.25">
      <c r="A656" s="56" t="s">
        <v>905</v>
      </c>
      <c r="B656" s="61" t="s">
        <v>70</v>
      </c>
      <c r="C656" s="58" t="s">
        <v>906</v>
      </c>
      <c r="D656" s="59" t="s">
        <v>72</v>
      </c>
      <c r="E656" s="60"/>
    </row>
    <row r="657" spans="1:5" ht="22.5" x14ac:dyDescent="0.25">
      <c r="A657" s="56" t="s">
        <v>907</v>
      </c>
      <c r="B657" s="61" t="s">
        <v>70</v>
      </c>
      <c r="C657" s="58" t="s">
        <v>908</v>
      </c>
      <c r="D657" s="59" t="s">
        <v>72</v>
      </c>
      <c r="E657" s="60"/>
    </row>
    <row r="658" spans="1:5" ht="22.5" x14ac:dyDescent="0.25">
      <c r="A658" s="56" t="s">
        <v>909</v>
      </c>
      <c r="B658" s="61" t="s">
        <v>70</v>
      </c>
      <c r="C658" s="58" t="s">
        <v>910</v>
      </c>
      <c r="D658" s="59" t="s">
        <v>72</v>
      </c>
      <c r="E658" s="60"/>
    </row>
    <row r="659" spans="1:5" ht="22.5" x14ac:dyDescent="0.25">
      <c r="A659" s="56" t="s">
        <v>911</v>
      </c>
      <c r="B659" s="61" t="s">
        <v>70</v>
      </c>
      <c r="C659" s="58" t="s">
        <v>912</v>
      </c>
      <c r="D659" s="59" t="s">
        <v>72</v>
      </c>
      <c r="E659" s="60"/>
    </row>
    <row r="660" spans="1:5" ht="22.5" x14ac:dyDescent="0.25">
      <c r="A660" s="56" t="s">
        <v>913</v>
      </c>
      <c r="B660" s="61" t="s">
        <v>70</v>
      </c>
      <c r="C660" s="58" t="s">
        <v>914</v>
      </c>
      <c r="D660" s="59" t="s">
        <v>72</v>
      </c>
      <c r="E660" s="60"/>
    </row>
    <row r="661" spans="1:5" ht="22.5" x14ac:dyDescent="0.25">
      <c r="A661" s="56" t="s">
        <v>915</v>
      </c>
      <c r="B661" s="61" t="s">
        <v>70</v>
      </c>
      <c r="C661" s="58" t="s">
        <v>916</v>
      </c>
      <c r="D661" s="59" t="s">
        <v>72</v>
      </c>
      <c r="E661" s="60"/>
    </row>
    <row r="662" spans="1:5" ht="22.5" x14ac:dyDescent="0.25">
      <c r="A662" s="56" t="s">
        <v>917</v>
      </c>
      <c r="B662" s="61" t="s">
        <v>70</v>
      </c>
      <c r="C662" s="58" t="s">
        <v>918</v>
      </c>
      <c r="D662" s="59" t="s">
        <v>72</v>
      </c>
      <c r="E662" s="60"/>
    </row>
    <row r="663" spans="1:5" ht="22.5" x14ac:dyDescent="0.25">
      <c r="A663" s="56" t="s">
        <v>919</v>
      </c>
      <c r="B663" s="61" t="s">
        <v>70</v>
      </c>
      <c r="C663" s="58" t="s">
        <v>920</v>
      </c>
      <c r="D663" s="59" t="s">
        <v>72</v>
      </c>
      <c r="E663" s="60"/>
    </row>
    <row r="664" spans="1:5" ht="22.5" x14ac:dyDescent="0.25">
      <c r="A664" s="56" t="s">
        <v>921</v>
      </c>
      <c r="B664" s="61" t="s">
        <v>70</v>
      </c>
      <c r="C664" s="58" t="s">
        <v>922</v>
      </c>
      <c r="D664" s="59" t="s">
        <v>72</v>
      </c>
      <c r="E664" s="60"/>
    </row>
    <row r="665" spans="1:5" ht="22.5" x14ac:dyDescent="0.25">
      <c r="A665" s="62" t="s">
        <v>107</v>
      </c>
      <c r="B665" s="61" t="s">
        <v>70</v>
      </c>
      <c r="C665" s="58" t="s">
        <v>107</v>
      </c>
      <c r="D665" s="59" t="s">
        <v>72</v>
      </c>
      <c r="E665" s="60"/>
    </row>
    <row r="666" spans="1:5" ht="22.5" x14ac:dyDescent="0.25">
      <c r="A666" s="62" t="s">
        <v>107</v>
      </c>
      <c r="B666" s="61" t="s">
        <v>70</v>
      </c>
      <c r="C666" s="58" t="s">
        <v>107</v>
      </c>
      <c r="D666" s="59" t="s">
        <v>72</v>
      </c>
      <c r="E666" s="60"/>
    </row>
    <row r="667" spans="1:5" ht="22.5" x14ac:dyDescent="0.25">
      <c r="A667" s="62" t="s">
        <v>107</v>
      </c>
      <c r="B667" s="61" t="s">
        <v>70</v>
      </c>
      <c r="C667" s="58" t="s">
        <v>107</v>
      </c>
      <c r="D667" s="59" t="s">
        <v>72</v>
      </c>
      <c r="E667" s="60"/>
    </row>
    <row r="668" spans="1:5" ht="22.5" x14ac:dyDescent="0.25">
      <c r="A668" s="62" t="s">
        <v>107</v>
      </c>
      <c r="B668" s="61" t="s">
        <v>70</v>
      </c>
      <c r="C668" s="58" t="s">
        <v>107</v>
      </c>
      <c r="D668" s="59" t="s">
        <v>72</v>
      </c>
      <c r="E668" s="60"/>
    </row>
    <row r="669" spans="1:5" ht="22.5" x14ac:dyDescent="0.25">
      <c r="A669" s="62" t="s">
        <v>107</v>
      </c>
      <c r="B669" s="61" t="s">
        <v>70</v>
      </c>
      <c r="C669" s="58" t="s">
        <v>107</v>
      </c>
      <c r="D669" s="59" t="s">
        <v>72</v>
      </c>
      <c r="E669" s="60"/>
    </row>
    <row r="670" spans="1:5" ht="22.5" x14ac:dyDescent="0.25">
      <c r="A670" s="62" t="s">
        <v>107</v>
      </c>
      <c r="B670" s="61" t="s">
        <v>70</v>
      </c>
      <c r="C670" s="58" t="s">
        <v>107</v>
      </c>
      <c r="D670" s="59" t="s">
        <v>72</v>
      </c>
      <c r="E670" s="60"/>
    </row>
    <row r="671" spans="1:5" ht="22.5" x14ac:dyDescent="0.25">
      <c r="A671" s="62" t="s">
        <v>107</v>
      </c>
      <c r="B671" s="61" t="s">
        <v>70</v>
      </c>
      <c r="C671" s="58" t="s">
        <v>107</v>
      </c>
      <c r="D671" s="59" t="s">
        <v>72</v>
      </c>
      <c r="E671" s="60"/>
    </row>
    <row r="672" spans="1:5" ht="23.25" thickBot="1" x14ac:dyDescent="0.3">
      <c r="A672" s="62" t="s">
        <v>107</v>
      </c>
      <c r="B672" s="63" t="s">
        <v>70</v>
      </c>
      <c r="C672" s="58" t="s">
        <v>107</v>
      </c>
      <c r="D672" s="59" t="s">
        <v>72</v>
      </c>
      <c r="E672" s="60"/>
    </row>
    <row r="673" spans="1:6" ht="43.5" thickBot="1" x14ac:dyDescent="0.3">
      <c r="A673" s="50" t="s">
        <v>66</v>
      </c>
      <c r="B673" s="51" t="s">
        <v>923</v>
      </c>
      <c r="C673" s="52" t="s">
        <v>68</v>
      </c>
      <c r="D673" s="53" t="str">
        <f>CONCATENATE("Your Score",[1]Parameters!$A$1,[1]Parameters!$A$1,IF(10+(ROUND(SUM(D674:D693)*10,1))=10,"   ",10+(ROUND(SUM(D674:D693)*10,1))),"/10(",MID(B673,FIND("(",B673)+1,4),")")</f>
        <v>Your Score
   /10(EGe.)</v>
      </c>
      <c r="E673" s="54" t="str">
        <f>MID(B673,FIND("(",B673)+1,3)</f>
        <v>EGe</v>
      </c>
      <c r="F673" s="55">
        <f>IF(TRIM(MID(D673,FIND("/",SUBSTITUTE(D673,"Your Score ",""))-3,3))="",0,TRIM(MID(D673,FIND("/",SUBSTITUTE(D673,"Your Score ",""))-3,3))*1)</f>
        <v>0</v>
      </c>
    </row>
    <row r="674" spans="1:6" ht="22.5" x14ac:dyDescent="0.25">
      <c r="A674" s="56" t="s">
        <v>924</v>
      </c>
      <c r="B674" s="57" t="s">
        <v>70</v>
      </c>
      <c r="C674" s="58" t="s">
        <v>925</v>
      </c>
      <c r="D674" s="65" t="s">
        <v>72</v>
      </c>
      <c r="E674" s="60"/>
    </row>
    <row r="675" spans="1:6" ht="22.5" x14ac:dyDescent="0.25">
      <c r="A675" s="56" t="s">
        <v>926</v>
      </c>
      <c r="B675" s="61" t="s">
        <v>70</v>
      </c>
      <c r="C675" s="58" t="s">
        <v>927</v>
      </c>
      <c r="D675" s="59" t="s">
        <v>72</v>
      </c>
      <c r="E675" s="60"/>
    </row>
    <row r="676" spans="1:6" ht="22.5" x14ac:dyDescent="0.25">
      <c r="A676" s="56" t="s">
        <v>928</v>
      </c>
      <c r="B676" s="61" t="s">
        <v>70</v>
      </c>
      <c r="C676" s="58" t="s">
        <v>929</v>
      </c>
      <c r="D676" s="59" t="s">
        <v>72</v>
      </c>
      <c r="E676" s="60"/>
    </row>
    <row r="677" spans="1:6" ht="22.5" x14ac:dyDescent="0.25">
      <c r="A677" s="56" t="s">
        <v>930</v>
      </c>
      <c r="B677" s="61" t="s">
        <v>70</v>
      </c>
      <c r="C677" s="58" t="s">
        <v>931</v>
      </c>
      <c r="D677" s="59" t="s">
        <v>72</v>
      </c>
      <c r="E677" s="60"/>
    </row>
    <row r="678" spans="1:6" ht="22.5" x14ac:dyDescent="0.25">
      <c r="A678" s="56" t="s">
        <v>932</v>
      </c>
      <c r="B678" s="61" t="s">
        <v>70</v>
      </c>
      <c r="C678" s="58" t="s">
        <v>933</v>
      </c>
      <c r="D678" s="59" t="s">
        <v>72</v>
      </c>
      <c r="E678" s="60"/>
    </row>
    <row r="679" spans="1:6" ht="22.5" x14ac:dyDescent="0.25">
      <c r="A679" s="56" t="s">
        <v>934</v>
      </c>
      <c r="B679" s="61" t="s">
        <v>70</v>
      </c>
      <c r="C679" s="58" t="s">
        <v>688</v>
      </c>
      <c r="D679" s="59" t="s">
        <v>72</v>
      </c>
      <c r="E679" s="60"/>
    </row>
    <row r="680" spans="1:6" ht="22.5" x14ac:dyDescent="0.25">
      <c r="A680" s="56" t="s">
        <v>935</v>
      </c>
      <c r="B680" s="61" t="s">
        <v>70</v>
      </c>
      <c r="C680" s="58" t="s">
        <v>936</v>
      </c>
      <c r="D680" s="59" t="s">
        <v>72</v>
      </c>
      <c r="E680" s="60"/>
    </row>
    <row r="681" spans="1:6" ht="22.5" x14ac:dyDescent="0.25">
      <c r="A681" s="56" t="s">
        <v>937</v>
      </c>
      <c r="B681" s="61" t="s">
        <v>70</v>
      </c>
      <c r="C681" s="58" t="s">
        <v>938</v>
      </c>
      <c r="D681" s="59" t="s">
        <v>72</v>
      </c>
      <c r="E681" s="60"/>
    </row>
    <row r="682" spans="1:6" ht="22.5" x14ac:dyDescent="0.25">
      <c r="A682" s="56" t="s">
        <v>939</v>
      </c>
      <c r="B682" s="61" t="s">
        <v>70</v>
      </c>
      <c r="C682" s="58" t="s">
        <v>940</v>
      </c>
      <c r="D682" s="59" t="s">
        <v>72</v>
      </c>
      <c r="E682" s="60"/>
    </row>
    <row r="683" spans="1:6" ht="22.5" x14ac:dyDescent="0.25">
      <c r="A683" s="56" t="s">
        <v>941</v>
      </c>
      <c r="B683" s="61" t="s">
        <v>70</v>
      </c>
      <c r="C683" s="58" t="s">
        <v>942</v>
      </c>
      <c r="D683" s="59" t="s">
        <v>72</v>
      </c>
      <c r="E683" s="60"/>
    </row>
    <row r="684" spans="1:6" ht="22.5" x14ac:dyDescent="0.25">
      <c r="A684" s="62" t="s">
        <v>107</v>
      </c>
      <c r="B684" s="61" t="s">
        <v>70</v>
      </c>
      <c r="C684" s="58" t="s">
        <v>107</v>
      </c>
      <c r="D684" s="59" t="s">
        <v>72</v>
      </c>
      <c r="E684" s="60"/>
    </row>
    <row r="685" spans="1:6" ht="22.5" x14ac:dyDescent="0.25">
      <c r="A685" s="62" t="s">
        <v>107</v>
      </c>
      <c r="B685" s="61" t="s">
        <v>70</v>
      </c>
      <c r="C685" s="58" t="s">
        <v>107</v>
      </c>
      <c r="D685" s="59" t="s">
        <v>72</v>
      </c>
      <c r="E685" s="60"/>
    </row>
    <row r="686" spans="1:6" ht="22.5" x14ac:dyDescent="0.25">
      <c r="A686" s="62" t="s">
        <v>107</v>
      </c>
      <c r="B686" s="61" t="s">
        <v>70</v>
      </c>
      <c r="C686" s="58" t="s">
        <v>107</v>
      </c>
      <c r="D686" s="59" t="s">
        <v>72</v>
      </c>
      <c r="E686" s="60"/>
    </row>
    <row r="687" spans="1:6" ht="22.5" x14ac:dyDescent="0.25">
      <c r="A687" s="62" t="s">
        <v>107</v>
      </c>
      <c r="B687" s="61" t="s">
        <v>70</v>
      </c>
      <c r="C687" s="58" t="s">
        <v>107</v>
      </c>
      <c r="D687" s="59" t="s">
        <v>72</v>
      </c>
      <c r="E687" s="60"/>
    </row>
    <row r="688" spans="1:6" ht="22.5" x14ac:dyDescent="0.25">
      <c r="A688" s="62" t="s">
        <v>107</v>
      </c>
      <c r="B688" s="61" t="s">
        <v>70</v>
      </c>
      <c r="C688" s="58" t="s">
        <v>107</v>
      </c>
      <c r="D688" s="59" t="s">
        <v>72</v>
      </c>
      <c r="E688" s="60"/>
    </row>
    <row r="689" spans="1:6" ht="22.5" x14ac:dyDescent="0.25">
      <c r="A689" s="62" t="s">
        <v>107</v>
      </c>
      <c r="B689" s="61" t="s">
        <v>70</v>
      </c>
      <c r="C689" s="58" t="s">
        <v>107</v>
      </c>
      <c r="D689" s="59" t="s">
        <v>72</v>
      </c>
      <c r="E689" s="60"/>
    </row>
    <row r="690" spans="1:6" ht="22.5" x14ac:dyDescent="0.25">
      <c r="A690" s="62" t="s">
        <v>107</v>
      </c>
      <c r="B690" s="61" t="s">
        <v>70</v>
      </c>
      <c r="C690" s="58" t="s">
        <v>107</v>
      </c>
      <c r="D690" s="59" t="s">
        <v>72</v>
      </c>
      <c r="E690" s="60"/>
    </row>
    <row r="691" spans="1:6" ht="22.5" x14ac:dyDescent="0.25">
      <c r="A691" s="62" t="s">
        <v>107</v>
      </c>
      <c r="B691" s="61" t="s">
        <v>70</v>
      </c>
      <c r="C691" s="58" t="s">
        <v>107</v>
      </c>
      <c r="D691" s="59" t="s">
        <v>72</v>
      </c>
      <c r="E691" s="60"/>
    </row>
    <row r="692" spans="1:6" ht="22.5" x14ac:dyDescent="0.25">
      <c r="A692" s="62" t="s">
        <v>107</v>
      </c>
      <c r="B692" s="61" t="s">
        <v>70</v>
      </c>
      <c r="C692" s="58" t="s">
        <v>107</v>
      </c>
      <c r="D692" s="59" t="s">
        <v>72</v>
      </c>
      <c r="E692" s="60"/>
    </row>
    <row r="693" spans="1:6" ht="23.25" thickBot="1" x14ac:dyDescent="0.3">
      <c r="A693" s="62" t="s">
        <v>107</v>
      </c>
      <c r="B693" s="63" t="s">
        <v>70</v>
      </c>
      <c r="C693" s="58" t="s">
        <v>107</v>
      </c>
      <c r="D693" s="59" t="s">
        <v>72</v>
      </c>
      <c r="E693" s="60"/>
    </row>
    <row r="694" spans="1:6" ht="32.25" thickBot="1" x14ac:dyDescent="0.3">
      <c r="A694" s="50" t="s">
        <v>66</v>
      </c>
      <c r="B694" s="51" t="s">
        <v>943</v>
      </c>
      <c r="C694" s="52" t="s">
        <v>68</v>
      </c>
      <c r="D694" s="53" t="str">
        <f>CONCATENATE("Your Score",[1]Parameters!$A$1,[1]Parameters!$A$1,IF(10+(ROUND(SUM(D695:D714)*10,1))=10,"   ",10+(ROUND(SUM(D695:D714)*10,1))),"/10(",MID(B694,FIND("(",B694)+1,4),")")</f>
        <v>Your Score
   /10(PSa.)</v>
      </c>
      <c r="E694" s="54" t="str">
        <f>MID(B694,FIND("(",B694)+1,3)</f>
        <v>PSa</v>
      </c>
      <c r="F694" s="55">
        <f>IF(TRIM(MID(D694,FIND("/",SUBSTITUTE(D694,"Your Score ",""))-3,3))="",0,TRIM(MID(D694,FIND("/",SUBSTITUTE(D694,"Your Score ",""))-3,3))*1)</f>
        <v>0</v>
      </c>
    </row>
    <row r="695" spans="1:6" ht="22.5" x14ac:dyDescent="0.25">
      <c r="A695" s="56" t="s">
        <v>944</v>
      </c>
      <c r="B695" s="66" t="s">
        <v>70</v>
      </c>
      <c r="C695" s="58" t="s">
        <v>945</v>
      </c>
      <c r="D695" s="65" t="s">
        <v>72</v>
      </c>
      <c r="E695" s="60"/>
    </row>
    <row r="696" spans="1:6" ht="22.5" x14ac:dyDescent="0.25">
      <c r="A696" s="56" t="s">
        <v>946</v>
      </c>
      <c r="B696" s="67" t="s">
        <v>70</v>
      </c>
      <c r="C696" s="58" t="s">
        <v>947</v>
      </c>
      <c r="D696" s="59" t="s">
        <v>72</v>
      </c>
      <c r="E696" s="60"/>
    </row>
    <row r="697" spans="1:6" ht="22.5" customHeight="1" x14ac:dyDescent="0.25">
      <c r="A697" s="56" t="s">
        <v>948</v>
      </c>
      <c r="B697" s="67" t="s">
        <v>70</v>
      </c>
      <c r="C697" s="58" t="s">
        <v>949</v>
      </c>
      <c r="D697" s="59" t="s">
        <v>72</v>
      </c>
      <c r="E697" s="60"/>
    </row>
    <row r="698" spans="1:6" ht="22.5" customHeight="1" x14ac:dyDescent="0.25">
      <c r="A698" s="56" t="s">
        <v>950</v>
      </c>
      <c r="B698" s="67" t="s">
        <v>70</v>
      </c>
      <c r="C698" s="58" t="s">
        <v>951</v>
      </c>
      <c r="D698" s="59" t="s">
        <v>72</v>
      </c>
      <c r="E698" s="60"/>
    </row>
    <row r="699" spans="1:6" ht="22.5" customHeight="1" x14ac:dyDescent="0.25">
      <c r="A699" s="56" t="s">
        <v>952</v>
      </c>
      <c r="B699" s="67" t="s">
        <v>70</v>
      </c>
      <c r="C699" s="58" t="s">
        <v>953</v>
      </c>
      <c r="D699" s="59" t="s">
        <v>72</v>
      </c>
      <c r="E699" s="60"/>
    </row>
    <row r="700" spans="1:6" ht="22.5" customHeight="1" x14ac:dyDescent="0.25">
      <c r="A700" s="56" t="s">
        <v>954</v>
      </c>
      <c r="B700" s="67" t="s">
        <v>70</v>
      </c>
      <c r="C700" s="58" t="s">
        <v>955</v>
      </c>
      <c r="D700" s="59" t="s">
        <v>72</v>
      </c>
      <c r="E700" s="60"/>
    </row>
    <row r="701" spans="1:6" ht="22.5" customHeight="1" x14ac:dyDescent="0.25">
      <c r="A701" s="56" t="s">
        <v>956</v>
      </c>
      <c r="B701" s="67" t="s">
        <v>70</v>
      </c>
      <c r="C701" s="58" t="s">
        <v>957</v>
      </c>
      <c r="D701" s="59" t="s">
        <v>72</v>
      </c>
      <c r="E701" s="60"/>
    </row>
    <row r="702" spans="1:6" ht="22.5" customHeight="1" x14ac:dyDescent="0.25">
      <c r="A702" s="56" t="s">
        <v>958</v>
      </c>
      <c r="B702" s="67" t="s">
        <v>70</v>
      </c>
      <c r="C702" s="58" t="s">
        <v>959</v>
      </c>
      <c r="D702" s="59" t="s">
        <v>72</v>
      </c>
      <c r="E702" s="60"/>
    </row>
    <row r="703" spans="1:6" ht="22.5" customHeight="1" x14ac:dyDescent="0.25">
      <c r="A703" s="56" t="s">
        <v>960</v>
      </c>
      <c r="B703" s="67" t="s">
        <v>70</v>
      </c>
      <c r="C703" s="58" t="s">
        <v>961</v>
      </c>
      <c r="D703" s="59" t="s">
        <v>72</v>
      </c>
      <c r="E703" s="60"/>
    </row>
    <row r="704" spans="1:6" ht="22.5" customHeight="1" x14ac:dyDescent="0.25">
      <c r="A704" s="56" t="s">
        <v>962</v>
      </c>
      <c r="B704" s="67" t="s">
        <v>70</v>
      </c>
      <c r="C704" s="58" t="s">
        <v>963</v>
      </c>
      <c r="D704" s="59" t="s">
        <v>72</v>
      </c>
      <c r="E704" s="60"/>
    </row>
    <row r="705" spans="1:6" ht="22.5" customHeight="1" x14ac:dyDescent="0.25">
      <c r="A705" s="56" t="s">
        <v>964</v>
      </c>
      <c r="B705" s="67" t="s">
        <v>70</v>
      </c>
      <c r="C705" s="58" t="s">
        <v>965</v>
      </c>
      <c r="D705" s="59" t="s">
        <v>72</v>
      </c>
      <c r="E705" s="60"/>
    </row>
    <row r="706" spans="1:6" ht="22.5" customHeight="1" x14ac:dyDescent="0.25">
      <c r="A706" s="56" t="s">
        <v>966</v>
      </c>
      <c r="B706" s="67" t="s">
        <v>70</v>
      </c>
      <c r="C706" s="58" t="s">
        <v>967</v>
      </c>
      <c r="D706" s="59" t="s">
        <v>72</v>
      </c>
      <c r="E706" s="60"/>
    </row>
    <row r="707" spans="1:6" ht="22.5" customHeight="1" x14ac:dyDescent="0.25">
      <c r="A707" s="56" t="s">
        <v>968</v>
      </c>
      <c r="B707" s="67" t="s">
        <v>70</v>
      </c>
      <c r="C707" s="58" t="s">
        <v>969</v>
      </c>
      <c r="D707" s="59" t="s">
        <v>72</v>
      </c>
      <c r="E707" s="60"/>
    </row>
    <row r="708" spans="1:6" ht="22.5" customHeight="1" x14ac:dyDescent="0.25">
      <c r="A708" s="56" t="s">
        <v>970</v>
      </c>
      <c r="B708" s="67" t="s">
        <v>70</v>
      </c>
      <c r="C708" s="58" t="s">
        <v>971</v>
      </c>
      <c r="D708" s="59" t="s">
        <v>72</v>
      </c>
      <c r="E708" s="60"/>
    </row>
    <row r="709" spans="1:6" ht="22.5" customHeight="1" x14ac:dyDescent="0.25">
      <c r="A709" s="56" t="s">
        <v>972</v>
      </c>
      <c r="B709" s="67" t="s">
        <v>70</v>
      </c>
      <c r="C709" s="58" t="s">
        <v>973</v>
      </c>
      <c r="D709" s="59" t="s">
        <v>72</v>
      </c>
      <c r="E709" s="60"/>
    </row>
    <row r="710" spans="1:6" ht="22.5" customHeight="1" x14ac:dyDescent="0.25">
      <c r="A710" s="56" t="s">
        <v>974</v>
      </c>
      <c r="B710" s="67" t="s">
        <v>70</v>
      </c>
      <c r="C710" s="58" t="s">
        <v>975</v>
      </c>
      <c r="D710" s="59" t="s">
        <v>72</v>
      </c>
      <c r="E710" s="60"/>
    </row>
    <row r="711" spans="1:6" ht="22.5" customHeight="1" x14ac:dyDescent="0.25">
      <c r="A711" s="56" t="s">
        <v>976</v>
      </c>
      <c r="B711" s="67" t="s">
        <v>70</v>
      </c>
      <c r="C711" s="58" t="s">
        <v>977</v>
      </c>
      <c r="D711" s="59" t="s">
        <v>72</v>
      </c>
      <c r="E711" s="60"/>
    </row>
    <row r="712" spans="1:6" ht="22.5" customHeight="1" x14ac:dyDescent="0.25">
      <c r="A712" s="56" t="s">
        <v>978</v>
      </c>
      <c r="B712" s="67" t="s">
        <v>70</v>
      </c>
      <c r="C712" s="58" t="s">
        <v>979</v>
      </c>
      <c r="D712" s="59" t="s">
        <v>72</v>
      </c>
      <c r="E712" s="60"/>
    </row>
    <row r="713" spans="1:6" ht="22.5" customHeight="1" x14ac:dyDescent="0.25">
      <c r="A713" s="56" t="s">
        <v>980</v>
      </c>
      <c r="B713" s="67" t="s">
        <v>70</v>
      </c>
      <c r="C713" s="58" t="s">
        <v>981</v>
      </c>
      <c r="D713" s="59" t="s">
        <v>72</v>
      </c>
      <c r="E713" s="60"/>
    </row>
    <row r="714" spans="1:6" ht="23.25" thickBot="1" x14ac:dyDescent="0.3">
      <c r="A714" s="68" t="s">
        <v>107</v>
      </c>
      <c r="B714" s="69" t="s">
        <v>70</v>
      </c>
      <c r="C714" s="58" t="s">
        <v>107</v>
      </c>
      <c r="D714" s="59" t="s">
        <v>72</v>
      </c>
      <c r="E714" s="60"/>
    </row>
    <row r="715" spans="1:6" ht="32.25" thickBot="1" x14ac:dyDescent="0.3">
      <c r="A715" s="50" t="s">
        <v>66</v>
      </c>
      <c r="B715" s="51" t="s">
        <v>982</v>
      </c>
      <c r="C715" s="52" t="s">
        <v>68</v>
      </c>
      <c r="D715" s="53" t="str">
        <f>CONCATENATE("Your Score",[1]Parameters!$A$1,[1]Parameters!$A$1,IF(10+(ROUND(SUM(D716:D735)*10,1))=10,"   ",10+(ROUND(SUM(D716:D735)*10,1))),"/10(",MID(B715,FIND("(",B715)+1,4),")")</f>
        <v>Your Score
   /10(PSb.)</v>
      </c>
      <c r="E715" s="54" t="str">
        <f>MID(B715,FIND("(",B715)+1,3)</f>
        <v>PSb</v>
      </c>
      <c r="F715" s="55">
        <f>IF(TRIM(MID(D715,FIND("/",SUBSTITUTE(D715,"Your Score ",""))-3,3))="",0,TRIM(MID(D715,FIND("/",SUBSTITUTE(D715,"Your Score ",""))-3,3))*1)</f>
        <v>0</v>
      </c>
    </row>
    <row r="716" spans="1:6" ht="22.5" x14ac:dyDescent="0.25">
      <c r="A716" s="56" t="s">
        <v>983</v>
      </c>
      <c r="B716" s="66" t="s">
        <v>70</v>
      </c>
      <c r="C716" s="58" t="s">
        <v>984</v>
      </c>
      <c r="D716" s="65" t="s">
        <v>72</v>
      </c>
      <c r="E716" s="60"/>
    </row>
    <row r="717" spans="1:6" ht="22.5" customHeight="1" x14ac:dyDescent="0.25">
      <c r="A717" s="56" t="s">
        <v>985</v>
      </c>
      <c r="B717" s="67" t="s">
        <v>70</v>
      </c>
      <c r="C717" s="58" t="s">
        <v>986</v>
      </c>
      <c r="D717" s="59" t="s">
        <v>72</v>
      </c>
      <c r="E717" s="60"/>
    </row>
    <row r="718" spans="1:6" ht="22.5" customHeight="1" x14ac:dyDescent="0.25">
      <c r="A718" s="56" t="s">
        <v>987</v>
      </c>
      <c r="B718" s="67" t="s">
        <v>70</v>
      </c>
      <c r="C718" s="58" t="s">
        <v>988</v>
      </c>
      <c r="D718" s="59" t="s">
        <v>72</v>
      </c>
      <c r="E718" s="60"/>
    </row>
    <row r="719" spans="1:6" ht="22.5" customHeight="1" x14ac:dyDescent="0.25">
      <c r="A719" s="56" t="s">
        <v>989</v>
      </c>
      <c r="B719" s="67" t="s">
        <v>70</v>
      </c>
      <c r="C719" s="58" t="s">
        <v>990</v>
      </c>
      <c r="D719" s="59" t="s">
        <v>72</v>
      </c>
      <c r="E719" s="60"/>
    </row>
    <row r="720" spans="1:6" ht="22.5" customHeight="1" x14ac:dyDescent="0.25">
      <c r="A720" s="56" t="s">
        <v>991</v>
      </c>
      <c r="B720" s="67" t="s">
        <v>70</v>
      </c>
      <c r="C720" s="58" t="s">
        <v>992</v>
      </c>
      <c r="D720" s="59" t="s">
        <v>72</v>
      </c>
      <c r="E720" s="60"/>
    </row>
    <row r="721" spans="1:6" ht="22.5" customHeight="1" x14ac:dyDescent="0.25">
      <c r="A721" s="56" t="s">
        <v>993</v>
      </c>
      <c r="B721" s="67" t="s">
        <v>70</v>
      </c>
      <c r="C721" s="58" t="s">
        <v>994</v>
      </c>
      <c r="D721" s="59" t="s">
        <v>72</v>
      </c>
      <c r="E721" s="60"/>
    </row>
    <row r="722" spans="1:6" ht="22.5" customHeight="1" x14ac:dyDescent="0.25">
      <c r="A722" s="56" t="s">
        <v>995</v>
      </c>
      <c r="B722" s="67" t="s">
        <v>70</v>
      </c>
      <c r="C722" s="58" t="s">
        <v>996</v>
      </c>
      <c r="D722" s="59" t="s">
        <v>72</v>
      </c>
      <c r="E722" s="60"/>
    </row>
    <row r="723" spans="1:6" ht="22.5" customHeight="1" x14ac:dyDescent="0.25">
      <c r="A723" s="56" t="s">
        <v>997</v>
      </c>
      <c r="B723" s="67" t="s">
        <v>70</v>
      </c>
      <c r="C723" s="58" t="s">
        <v>998</v>
      </c>
      <c r="D723" s="59" t="s">
        <v>72</v>
      </c>
      <c r="E723" s="60"/>
    </row>
    <row r="724" spans="1:6" ht="22.5" customHeight="1" x14ac:dyDescent="0.25">
      <c r="A724" s="56" t="s">
        <v>999</v>
      </c>
      <c r="B724" s="67" t="s">
        <v>70</v>
      </c>
      <c r="C724" s="58" t="s">
        <v>1000</v>
      </c>
      <c r="D724" s="59" t="s">
        <v>72</v>
      </c>
      <c r="E724" s="60"/>
    </row>
    <row r="725" spans="1:6" ht="22.5" customHeight="1" x14ac:dyDescent="0.25">
      <c r="A725" s="56" t="s">
        <v>1001</v>
      </c>
      <c r="B725" s="67" t="s">
        <v>70</v>
      </c>
      <c r="C725" s="58" t="s">
        <v>1002</v>
      </c>
      <c r="D725" s="59" t="s">
        <v>72</v>
      </c>
      <c r="E725" s="60"/>
    </row>
    <row r="726" spans="1:6" ht="22.5" customHeight="1" x14ac:dyDescent="0.25">
      <c r="A726" s="56" t="s">
        <v>1003</v>
      </c>
      <c r="B726" s="67" t="s">
        <v>70</v>
      </c>
      <c r="C726" s="58" t="s">
        <v>1004</v>
      </c>
      <c r="D726" s="59" t="s">
        <v>72</v>
      </c>
      <c r="E726" s="60"/>
    </row>
    <row r="727" spans="1:6" ht="22.5" customHeight="1" x14ac:dyDescent="0.25">
      <c r="A727" s="56" t="s">
        <v>1005</v>
      </c>
      <c r="B727" s="67" t="s">
        <v>70</v>
      </c>
      <c r="C727" s="58" t="s">
        <v>1006</v>
      </c>
      <c r="D727" s="59" t="s">
        <v>72</v>
      </c>
      <c r="E727" s="60"/>
    </row>
    <row r="728" spans="1:6" ht="22.5" customHeight="1" x14ac:dyDescent="0.25">
      <c r="A728" s="56" t="s">
        <v>1007</v>
      </c>
      <c r="B728" s="67" t="s">
        <v>70</v>
      </c>
      <c r="C728" s="58" t="s">
        <v>1008</v>
      </c>
      <c r="D728" s="59" t="s">
        <v>72</v>
      </c>
      <c r="E728" s="60"/>
    </row>
    <row r="729" spans="1:6" ht="22.5" customHeight="1" x14ac:dyDescent="0.25">
      <c r="A729" s="56" t="s">
        <v>1009</v>
      </c>
      <c r="B729" s="67" t="s">
        <v>70</v>
      </c>
      <c r="C729" s="58" t="s">
        <v>1010</v>
      </c>
      <c r="D729" s="59" t="s">
        <v>72</v>
      </c>
      <c r="E729" s="60"/>
    </row>
    <row r="730" spans="1:6" ht="22.5" customHeight="1" x14ac:dyDescent="0.25">
      <c r="A730" s="68" t="str">
        <f t="shared" ref="A730:A735" si="0">IF(L730="","",CONCATENATE(G730,H730,I730,J730))</f>
        <v/>
      </c>
      <c r="B730" s="67" t="s">
        <v>70</v>
      </c>
      <c r="C730" s="58" t="str">
        <f t="shared" ref="C730:C735" si="1">IF(N730="","",N730)</f>
        <v/>
      </c>
      <c r="D730" s="59" t="s">
        <v>72</v>
      </c>
      <c r="E730" s="60"/>
    </row>
    <row r="731" spans="1:6" ht="22.5" customHeight="1" x14ac:dyDescent="0.25">
      <c r="A731" s="68" t="str">
        <f t="shared" si="0"/>
        <v/>
      </c>
      <c r="B731" s="67" t="s">
        <v>70</v>
      </c>
      <c r="C731" s="58" t="str">
        <f t="shared" si="1"/>
        <v/>
      </c>
      <c r="D731" s="59" t="s">
        <v>72</v>
      </c>
      <c r="E731" s="60"/>
    </row>
    <row r="732" spans="1:6" ht="22.5" x14ac:dyDescent="0.25">
      <c r="A732" s="68" t="str">
        <f t="shared" si="0"/>
        <v/>
      </c>
      <c r="B732" s="67" t="s">
        <v>70</v>
      </c>
      <c r="C732" s="58" t="str">
        <f t="shared" si="1"/>
        <v/>
      </c>
      <c r="D732" s="59" t="s">
        <v>72</v>
      </c>
      <c r="E732" s="60"/>
    </row>
    <row r="733" spans="1:6" ht="22.5" x14ac:dyDescent="0.25">
      <c r="A733" s="68" t="str">
        <f t="shared" si="0"/>
        <v/>
      </c>
      <c r="B733" s="67" t="s">
        <v>70</v>
      </c>
      <c r="C733" s="58" t="str">
        <f t="shared" si="1"/>
        <v/>
      </c>
      <c r="D733" s="59" t="s">
        <v>72</v>
      </c>
      <c r="E733" s="60"/>
    </row>
    <row r="734" spans="1:6" ht="22.5" x14ac:dyDescent="0.25">
      <c r="A734" s="68" t="str">
        <f t="shared" si="0"/>
        <v/>
      </c>
      <c r="B734" s="67" t="s">
        <v>70</v>
      </c>
      <c r="C734" s="58" t="str">
        <f t="shared" si="1"/>
        <v/>
      </c>
      <c r="D734" s="59" t="s">
        <v>72</v>
      </c>
      <c r="E734" s="60"/>
    </row>
    <row r="735" spans="1:6" ht="23.25" customHeight="1" thickBot="1" x14ac:dyDescent="0.3">
      <c r="A735" s="68" t="str">
        <f t="shared" si="0"/>
        <v/>
      </c>
      <c r="B735" s="69" t="s">
        <v>70</v>
      </c>
      <c r="C735" s="58" t="str">
        <f t="shared" si="1"/>
        <v/>
      </c>
      <c r="D735" s="59" t="s">
        <v>72</v>
      </c>
      <c r="E735" s="60"/>
    </row>
    <row r="736" spans="1:6" ht="32.25" thickBot="1" x14ac:dyDescent="0.3">
      <c r="A736" s="50" t="s">
        <v>66</v>
      </c>
      <c r="B736" s="51" t="s">
        <v>1011</v>
      </c>
      <c r="C736" s="52" t="s">
        <v>68</v>
      </c>
      <c r="D736" s="53" t="str">
        <f>CONCATENATE("Your Score",[1]Parameters!$A$1,[1]Parameters!$A$1,IF(10+(ROUND(SUM(D737:D756)*10,1))=10,"   ",10+(ROUND(SUM(D737:D756)*10,1))),"/10(",MID(B736,FIND("(",B736)+1,4),")")</f>
        <v>Your Score
   /10(PSc.)</v>
      </c>
      <c r="E736" s="54" t="str">
        <f>MID(B736,FIND("(",B736)+1,3)</f>
        <v>PSc</v>
      </c>
      <c r="F736" s="55">
        <f>IF(TRIM(MID(D736,FIND("/",SUBSTITUTE(D736,"Your Score ",""))-3,3))="",0,TRIM(MID(D736,FIND("/",SUBSTITUTE(D736,"Your Score ",""))-3,3))*1)</f>
        <v>0</v>
      </c>
    </row>
    <row r="737" spans="1:5" ht="23.25" customHeight="1" x14ac:dyDescent="0.25">
      <c r="A737" s="56" t="s">
        <v>1012</v>
      </c>
      <c r="B737" s="66" t="s">
        <v>70</v>
      </c>
      <c r="C737" s="58" t="s">
        <v>1013</v>
      </c>
      <c r="D737" s="65" t="s">
        <v>72</v>
      </c>
      <c r="E737" s="60"/>
    </row>
    <row r="738" spans="1:5" ht="23.25" customHeight="1" x14ac:dyDescent="0.25">
      <c r="A738" s="56" t="s">
        <v>1014</v>
      </c>
      <c r="B738" s="67" t="s">
        <v>70</v>
      </c>
      <c r="C738" s="58" t="s">
        <v>1015</v>
      </c>
      <c r="D738" s="59" t="s">
        <v>72</v>
      </c>
      <c r="E738" s="60"/>
    </row>
    <row r="739" spans="1:5" ht="23.25" customHeight="1" x14ac:dyDescent="0.25">
      <c r="A739" s="56" t="s">
        <v>1016</v>
      </c>
      <c r="B739" s="67" t="s">
        <v>70</v>
      </c>
      <c r="C739" s="58" t="s">
        <v>1017</v>
      </c>
      <c r="D739" s="59" t="s">
        <v>72</v>
      </c>
      <c r="E739" s="60"/>
    </row>
    <row r="740" spans="1:5" ht="23.25" customHeight="1" x14ac:dyDescent="0.25">
      <c r="A740" s="56" t="s">
        <v>1018</v>
      </c>
      <c r="B740" s="67" t="s">
        <v>70</v>
      </c>
      <c r="C740" s="58" t="s">
        <v>1019</v>
      </c>
      <c r="D740" s="59" t="s">
        <v>72</v>
      </c>
      <c r="E740" s="60"/>
    </row>
    <row r="741" spans="1:5" ht="23.25" customHeight="1" x14ac:dyDescent="0.25">
      <c r="A741" s="56" t="s">
        <v>1020</v>
      </c>
      <c r="B741" s="67" t="s">
        <v>70</v>
      </c>
      <c r="C741" s="58" t="s">
        <v>1021</v>
      </c>
      <c r="D741" s="59" t="s">
        <v>72</v>
      </c>
      <c r="E741" s="60"/>
    </row>
    <row r="742" spans="1:5" ht="23.25" customHeight="1" x14ac:dyDescent="0.25">
      <c r="A742" s="56" t="s">
        <v>1022</v>
      </c>
      <c r="B742" s="67" t="s">
        <v>70</v>
      </c>
      <c r="C742" s="58" t="s">
        <v>1023</v>
      </c>
      <c r="D742" s="59" t="s">
        <v>72</v>
      </c>
      <c r="E742" s="60"/>
    </row>
    <row r="743" spans="1:5" ht="23.25" customHeight="1" x14ac:dyDescent="0.25">
      <c r="A743" s="56" t="s">
        <v>1024</v>
      </c>
      <c r="B743" s="67" t="s">
        <v>70</v>
      </c>
      <c r="C743" s="58" t="s">
        <v>1025</v>
      </c>
      <c r="D743" s="59" t="s">
        <v>72</v>
      </c>
      <c r="E743" s="60"/>
    </row>
    <row r="744" spans="1:5" ht="23.25" customHeight="1" x14ac:dyDescent="0.25">
      <c r="A744" s="56" t="s">
        <v>1026</v>
      </c>
      <c r="B744" s="67" t="s">
        <v>70</v>
      </c>
      <c r="C744" s="58" t="s">
        <v>1027</v>
      </c>
      <c r="D744" s="59" t="s">
        <v>72</v>
      </c>
      <c r="E744" s="60"/>
    </row>
    <row r="745" spans="1:5" ht="23.25" customHeight="1" x14ac:dyDescent="0.25">
      <c r="A745" s="56" t="s">
        <v>1028</v>
      </c>
      <c r="B745" s="67" t="s">
        <v>70</v>
      </c>
      <c r="C745" s="58" t="s">
        <v>1029</v>
      </c>
      <c r="D745" s="59" t="s">
        <v>72</v>
      </c>
      <c r="E745" s="60"/>
    </row>
    <row r="746" spans="1:5" ht="23.25" customHeight="1" x14ac:dyDescent="0.25">
      <c r="A746" s="56" t="s">
        <v>1030</v>
      </c>
      <c r="B746" s="67" t="s">
        <v>70</v>
      </c>
      <c r="C746" s="58" t="s">
        <v>1031</v>
      </c>
      <c r="D746" s="59" t="s">
        <v>72</v>
      </c>
      <c r="E746" s="60"/>
    </row>
    <row r="747" spans="1:5" ht="23.25" customHeight="1" x14ac:dyDescent="0.25">
      <c r="A747" s="56" t="s">
        <v>1032</v>
      </c>
      <c r="B747" s="67" t="s">
        <v>70</v>
      </c>
      <c r="C747" s="58" t="s">
        <v>1033</v>
      </c>
      <c r="D747" s="59" t="s">
        <v>72</v>
      </c>
      <c r="E747" s="60"/>
    </row>
    <row r="748" spans="1:5" ht="23.25" customHeight="1" x14ac:dyDescent="0.25">
      <c r="A748" s="56" t="s">
        <v>1034</v>
      </c>
      <c r="B748" s="67" t="s">
        <v>70</v>
      </c>
      <c r="C748" s="58" t="s">
        <v>1035</v>
      </c>
      <c r="D748" s="59" t="s">
        <v>72</v>
      </c>
      <c r="E748" s="60"/>
    </row>
    <row r="749" spans="1:5" ht="23.25" customHeight="1" x14ac:dyDescent="0.25">
      <c r="A749" s="56" t="s">
        <v>1036</v>
      </c>
      <c r="B749" s="67" t="s">
        <v>70</v>
      </c>
      <c r="C749" s="58" t="s">
        <v>1037</v>
      </c>
      <c r="D749" s="59" t="s">
        <v>72</v>
      </c>
      <c r="E749" s="60"/>
    </row>
    <row r="750" spans="1:5" ht="23.25" customHeight="1" x14ac:dyDescent="0.25">
      <c r="A750" s="56" t="s">
        <v>1038</v>
      </c>
      <c r="B750" s="67" t="s">
        <v>70</v>
      </c>
      <c r="C750" s="58" t="s">
        <v>1039</v>
      </c>
      <c r="D750" s="59" t="s">
        <v>72</v>
      </c>
      <c r="E750" s="60"/>
    </row>
    <row r="751" spans="1:5" ht="23.25" customHeight="1" x14ac:dyDescent="0.25">
      <c r="A751" s="56" t="s">
        <v>1040</v>
      </c>
      <c r="B751" s="67" t="s">
        <v>70</v>
      </c>
      <c r="C751" s="58" t="s">
        <v>1041</v>
      </c>
      <c r="D751" s="59" t="s">
        <v>72</v>
      </c>
      <c r="E751" s="60"/>
    </row>
    <row r="752" spans="1:5" ht="23.25" customHeight="1" x14ac:dyDescent="0.25">
      <c r="A752" s="56" t="s">
        <v>1042</v>
      </c>
      <c r="B752" s="67" t="s">
        <v>70</v>
      </c>
      <c r="C752" s="58" t="s">
        <v>1043</v>
      </c>
      <c r="D752" s="59" t="s">
        <v>72</v>
      </c>
      <c r="E752" s="60"/>
    </row>
    <row r="753" spans="1:6" ht="23.25" customHeight="1" x14ac:dyDescent="0.25">
      <c r="A753" s="56" t="s">
        <v>1044</v>
      </c>
      <c r="B753" s="67" t="s">
        <v>70</v>
      </c>
      <c r="C753" s="58" t="s">
        <v>1045</v>
      </c>
      <c r="D753" s="59" t="s">
        <v>72</v>
      </c>
      <c r="E753" s="60"/>
    </row>
    <row r="754" spans="1:6" ht="23.25" customHeight="1" x14ac:dyDescent="0.25">
      <c r="A754" s="56" t="s">
        <v>1046</v>
      </c>
      <c r="B754" s="67" t="s">
        <v>70</v>
      </c>
      <c r="C754" s="58" t="s">
        <v>1047</v>
      </c>
      <c r="D754" s="59" t="s">
        <v>72</v>
      </c>
      <c r="E754" s="60"/>
    </row>
    <row r="755" spans="1:6" ht="23.25" customHeight="1" x14ac:dyDescent="0.25">
      <c r="A755" s="56" t="s">
        <v>1048</v>
      </c>
      <c r="B755" s="67" t="s">
        <v>70</v>
      </c>
      <c r="C755" s="58" t="s">
        <v>1049</v>
      </c>
      <c r="D755" s="59" t="s">
        <v>72</v>
      </c>
      <c r="E755" s="60"/>
    </row>
    <row r="756" spans="1:6" ht="23.25" customHeight="1" thickBot="1" x14ac:dyDescent="0.3">
      <c r="A756" s="56" t="s">
        <v>1050</v>
      </c>
      <c r="B756" s="69" t="s">
        <v>70</v>
      </c>
      <c r="C756" s="58" t="s">
        <v>1051</v>
      </c>
      <c r="D756" s="59" t="s">
        <v>72</v>
      </c>
      <c r="E756" s="60"/>
    </row>
    <row r="757" spans="1:6" ht="32.25" thickBot="1" x14ac:dyDescent="0.3">
      <c r="A757" s="50" t="s">
        <v>66</v>
      </c>
      <c r="B757" s="51" t="s">
        <v>1052</v>
      </c>
      <c r="C757" s="52" t="s">
        <v>68</v>
      </c>
      <c r="D757" s="53" t="str">
        <f>CONCATENATE("Your Score",[1]Parameters!$A$1,[1]Parameters!$A$1,IF(10+(ROUND(SUM(D758:D777)*10,1))=10,"   ",10+(ROUND(SUM(D758:D777)*10,1))),"/10(",MID(B757,FIND("(",B757)+1,4),")")</f>
        <v>Your Score
   /10(PSd.)</v>
      </c>
      <c r="E757" s="54" t="str">
        <f>MID(B757,FIND("(",B757)+1,3)</f>
        <v>PSd</v>
      </c>
      <c r="F757" s="55">
        <f>IF(TRIM(MID(D757,FIND("/",SUBSTITUTE(D757,"Your Score ",""))-3,3))="",0,TRIM(MID(D757,FIND("/",SUBSTITUTE(D757,"Your Score ",""))-3,3))*1)</f>
        <v>0</v>
      </c>
    </row>
    <row r="758" spans="1:6" ht="30" x14ac:dyDescent="0.25">
      <c r="A758" s="56" t="s">
        <v>1053</v>
      </c>
      <c r="B758" s="66" t="s">
        <v>70</v>
      </c>
      <c r="C758" s="58" t="s">
        <v>1054</v>
      </c>
      <c r="D758" s="65" t="s">
        <v>72</v>
      </c>
      <c r="E758" s="60"/>
    </row>
    <row r="759" spans="1:6" ht="30" x14ac:dyDescent="0.25">
      <c r="A759" s="56" t="s">
        <v>1055</v>
      </c>
      <c r="B759" s="67" t="s">
        <v>70</v>
      </c>
      <c r="C759" s="58" t="s">
        <v>1056</v>
      </c>
      <c r="D759" s="59" t="s">
        <v>72</v>
      </c>
      <c r="E759" s="60"/>
    </row>
    <row r="760" spans="1:6" ht="22.5" x14ac:dyDescent="0.25">
      <c r="A760" s="56" t="s">
        <v>1057</v>
      </c>
      <c r="B760" s="67" t="s">
        <v>70</v>
      </c>
      <c r="C760" s="58" t="s">
        <v>1058</v>
      </c>
      <c r="D760" s="59" t="s">
        <v>72</v>
      </c>
      <c r="E760" s="60"/>
    </row>
    <row r="761" spans="1:6" ht="22.5" x14ac:dyDescent="0.25">
      <c r="A761" s="56" t="s">
        <v>1059</v>
      </c>
      <c r="B761" s="67" t="s">
        <v>70</v>
      </c>
      <c r="C761" s="58" t="s">
        <v>957</v>
      </c>
      <c r="D761" s="59" t="s">
        <v>72</v>
      </c>
      <c r="E761" s="60"/>
    </row>
    <row r="762" spans="1:6" ht="22.5" x14ac:dyDescent="0.25">
      <c r="A762" s="56" t="s">
        <v>1060</v>
      </c>
      <c r="B762" s="67" t="s">
        <v>70</v>
      </c>
      <c r="C762" s="58" t="s">
        <v>1061</v>
      </c>
      <c r="D762" s="59" t="s">
        <v>72</v>
      </c>
      <c r="E762" s="60"/>
    </row>
    <row r="763" spans="1:6" ht="22.5" x14ac:dyDescent="0.25">
      <c r="A763" s="56" t="s">
        <v>1062</v>
      </c>
      <c r="B763" s="67" t="s">
        <v>70</v>
      </c>
      <c r="C763" s="58" t="s">
        <v>1063</v>
      </c>
      <c r="D763" s="59" t="s">
        <v>72</v>
      </c>
      <c r="E763" s="60"/>
    </row>
    <row r="764" spans="1:6" ht="22.5" x14ac:dyDescent="0.25">
      <c r="A764" s="56" t="s">
        <v>1064</v>
      </c>
      <c r="B764" s="67" t="s">
        <v>70</v>
      </c>
      <c r="C764" s="58" t="s">
        <v>1065</v>
      </c>
      <c r="D764" s="59" t="s">
        <v>72</v>
      </c>
      <c r="E764" s="60"/>
    </row>
    <row r="765" spans="1:6" ht="30" x14ac:dyDescent="0.25">
      <c r="A765" s="56" t="s">
        <v>1066</v>
      </c>
      <c r="B765" s="67" t="s">
        <v>70</v>
      </c>
      <c r="C765" s="58" t="s">
        <v>1067</v>
      </c>
      <c r="D765" s="59" t="s">
        <v>72</v>
      </c>
      <c r="E765" s="60"/>
    </row>
    <row r="766" spans="1:6" ht="22.5" x14ac:dyDescent="0.25">
      <c r="A766" s="56" t="s">
        <v>1068</v>
      </c>
      <c r="B766" s="67" t="s">
        <v>70</v>
      </c>
      <c r="C766" s="58" t="s">
        <v>1069</v>
      </c>
      <c r="D766" s="59" t="s">
        <v>72</v>
      </c>
      <c r="E766" s="60"/>
    </row>
    <row r="767" spans="1:6" ht="22.5" x14ac:dyDescent="0.25">
      <c r="A767" s="56" t="s">
        <v>1070</v>
      </c>
      <c r="B767" s="67" t="s">
        <v>70</v>
      </c>
      <c r="C767" s="58" t="s">
        <v>1071</v>
      </c>
      <c r="D767" s="59" t="s">
        <v>72</v>
      </c>
      <c r="E767" s="60"/>
    </row>
    <row r="768" spans="1:6" ht="22.5" x14ac:dyDescent="0.25">
      <c r="A768" s="56" t="s">
        <v>1072</v>
      </c>
      <c r="B768" s="67" t="s">
        <v>70</v>
      </c>
      <c r="C768" s="58" t="s">
        <v>1073</v>
      </c>
      <c r="D768" s="59" t="s">
        <v>72</v>
      </c>
      <c r="E768" s="60"/>
    </row>
    <row r="769" spans="1:6" ht="22.5" x14ac:dyDescent="0.25">
      <c r="A769" s="56" t="s">
        <v>1074</v>
      </c>
      <c r="B769" s="67" t="s">
        <v>70</v>
      </c>
      <c r="C769" s="58" t="s">
        <v>1075</v>
      </c>
      <c r="D769" s="59" t="s">
        <v>72</v>
      </c>
      <c r="E769" s="60"/>
    </row>
    <row r="770" spans="1:6" ht="22.5" x14ac:dyDescent="0.25">
      <c r="A770" s="56" t="s">
        <v>1076</v>
      </c>
      <c r="B770" s="67" t="s">
        <v>70</v>
      </c>
      <c r="C770" s="58" t="s">
        <v>1077</v>
      </c>
      <c r="D770" s="59" t="s">
        <v>72</v>
      </c>
      <c r="E770" s="60"/>
    </row>
    <row r="771" spans="1:6" ht="22.5" x14ac:dyDescent="0.25">
      <c r="A771" s="56" t="s">
        <v>1078</v>
      </c>
      <c r="B771" s="67" t="s">
        <v>70</v>
      </c>
      <c r="C771" s="58" t="s">
        <v>1079</v>
      </c>
      <c r="D771" s="59" t="s">
        <v>72</v>
      </c>
      <c r="E771" s="60"/>
    </row>
    <row r="772" spans="1:6" ht="30" x14ac:dyDescent="0.25">
      <c r="A772" s="56" t="s">
        <v>1080</v>
      </c>
      <c r="B772" s="67" t="s">
        <v>70</v>
      </c>
      <c r="C772" s="58" t="s">
        <v>1081</v>
      </c>
      <c r="D772" s="59" t="s">
        <v>72</v>
      </c>
      <c r="E772" s="60"/>
    </row>
    <row r="773" spans="1:6" ht="22.5" x14ac:dyDescent="0.25">
      <c r="A773" s="56" t="s">
        <v>1082</v>
      </c>
      <c r="B773" s="67" t="s">
        <v>70</v>
      </c>
      <c r="C773" s="58" t="s">
        <v>1083</v>
      </c>
      <c r="D773" s="59" t="s">
        <v>72</v>
      </c>
      <c r="E773" s="60"/>
    </row>
    <row r="774" spans="1:6" ht="22.5" x14ac:dyDescent="0.25">
      <c r="A774" s="56" t="s">
        <v>1084</v>
      </c>
      <c r="B774" s="67" t="s">
        <v>70</v>
      </c>
      <c r="C774" s="58" t="s">
        <v>1085</v>
      </c>
      <c r="D774" s="59" t="s">
        <v>72</v>
      </c>
      <c r="E774" s="60"/>
    </row>
    <row r="775" spans="1:6" ht="22.5" x14ac:dyDescent="0.25">
      <c r="A775" s="56" t="s">
        <v>1086</v>
      </c>
      <c r="B775" s="67" t="s">
        <v>70</v>
      </c>
      <c r="C775" s="58" t="s">
        <v>1087</v>
      </c>
      <c r="D775" s="59" t="s">
        <v>72</v>
      </c>
      <c r="E775" s="60"/>
    </row>
    <row r="776" spans="1:6" ht="22.5" x14ac:dyDescent="0.25">
      <c r="A776" s="56" t="s">
        <v>1088</v>
      </c>
      <c r="B776" s="67" t="s">
        <v>70</v>
      </c>
      <c r="C776" s="58" t="s">
        <v>1089</v>
      </c>
      <c r="D776" s="59" t="s">
        <v>72</v>
      </c>
      <c r="E776" s="60"/>
    </row>
    <row r="777" spans="1:6" ht="23.25" thickBot="1" x14ac:dyDescent="0.3">
      <c r="A777" s="56" t="s">
        <v>1090</v>
      </c>
      <c r="B777" s="69" t="s">
        <v>70</v>
      </c>
      <c r="C777" s="58" t="s">
        <v>1091</v>
      </c>
      <c r="D777" s="59" t="s">
        <v>72</v>
      </c>
      <c r="E777" s="60"/>
    </row>
    <row r="778" spans="1:6" ht="32.25" thickBot="1" x14ac:dyDescent="0.3">
      <c r="A778" s="50" t="s">
        <v>66</v>
      </c>
      <c r="B778" s="51" t="s">
        <v>1092</v>
      </c>
      <c r="C778" s="52" t="s">
        <v>68</v>
      </c>
      <c r="D778" s="53" t="str">
        <f>CONCATENATE("Your Score",[1]Parameters!$A$1,[1]Parameters!$A$1,IF(10+(ROUND(SUM(D779:D798)*10,1))=10,"   ",10+(ROUND(SUM(D779:D798)*10,1))),"/10(",MID(B778,FIND("(",B778)+1,4),")")</f>
        <v>Your Score
   /10(PSe.)</v>
      </c>
      <c r="E778" s="54" t="str">
        <f>MID(B778,FIND("(",B778)+1,3)</f>
        <v>PSe</v>
      </c>
      <c r="F778" s="55">
        <f>IF(TRIM(MID(D778,FIND("/",SUBSTITUTE(D778,"Your Score ",""))-3,3))="",0,TRIM(MID(D778,FIND("/",SUBSTITUTE(D778,"Your Score ",""))-3,3))*1)</f>
        <v>0</v>
      </c>
    </row>
    <row r="779" spans="1:6" ht="22.5" x14ac:dyDescent="0.25">
      <c r="A779" s="68" t="s">
        <v>1093</v>
      </c>
      <c r="B779" s="57" t="s">
        <v>70</v>
      </c>
      <c r="C779" s="58" t="s">
        <v>107</v>
      </c>
      <c r="D779" s="65" t="s">
        <v>72</v>
      </c>
      <c r="E779" s="60"/>
    </row>
    <row r="780" spans="1:6" ht="22.5" x14ac:dyDescent="0.25">
      <c r="A780" s="62" t="s">
        <v>107</v>
      </c>
      <c r="B780" s="61" t="s">
        <v>70</v>
      </c>
      <c r="C780" s="58" t="s">
        <v>107</v>
      </c>
      <c r="D780" s="59" t="s">
        <v>72</v>
      </c>
      <c r="E780" s="60"/>
    </row>
    <row r="781" spans="1:6" ht="22.5" x14ac:dyDescent="0.25">
      <c r="A781" s="62" t="s">
        <v>107</v>
      </c>
      <c r="B781" s="61" t="s">
        <v>70</v>
      </c>
      <c r="C781" s="58" t="s">
        <v>107</v>
      </c>
      <c r="D781" s="59" t="s">
        <v>72</v>
      </c>
      <c r="E781" s="60"/>
    </row>
    <row r="782" spans="1:6" ht="22.5" x14ac:dyDescent="0.25">
      <c r="A782" s="62" t="s">
        <v>107</v>
      </c>
      <c r="B782" s="61" t="s">
        <v>70</v>
      </c>
      <c r="C782" s="58" t="s">
        <v>107</v>
      </c>
      <c r="D782" s="59" t="s">
        <v>72</v>
      </c>
      <c r="E782" s="60"/>
    </row>
    <row r="783" spans="1:6" ht="22.5" x14ac:dyDescent="0.25">
      <c r="A783" s="62" t="s">
        <v>107</v>
      </c>
      <c r="B783" s="61" t="s">
        <v>70</v>
      </c>
      <c r="C783" s="58" t="s">
        <v>107</v>
      </c>
      <c r="D783" s="59" t="s">
        <v>72</v>
      </c>
      <c r="E783" s="60"/>
    </row>
    <row r="784" spans="1:6" ht="22.5" x14ac:dyDescent="0.25">
      <c r="A784" s="62" t="s">
        <v>107</v>
      </c>
      <c r="B784" s="61" t="s">
        <v>70</v>
      </c>
      <c r="C784" s="58" t="s">
        <v>107</v>
      </c>
      <c r="D784" s="59" t="s">
        <v>72</v>
      </c>
      <c r="E784" s="60"/>
    </row>
    <row r="785" spans="1:6" ht="22.5" x14ac:dyDescent="0.25">
      <c r="A785" s="62" t="s">
        <v>107</v>
      </c>
      <c r="B785" s="61" t="s">
        <v>70</v>
      </c>
      <c r="C785" s="58" t="s">
        <v>107</v>
      </c>
      <c r="D785" s="59" t="s">
        <v>72</v>
      </c>
      <c r="E785" s="60"/>
    </row>
    <row r="786" spans="1:6" ht="22.5" x14ac:dyDescent="0.25">
      <c r="A786" s="62" t="s">
        <v>107</v>
      </c>
      <c r="B786" s="61" t="s">
        <v>70</v>
      </c>
      <c r="C786" s="58" t="s">
        <v>107</v>
      </c>
      <c r="D786" s="59" t="s">
        <v>72</v>
      </c>
      <c r="E786" s="60"/>
    </row>
    <row r="787" spans="1:6" ht="22.5" x14ac:dyDescent="0.25">
      <c r="A787" s="62" t="s">
        <v>107</v>
      </c>
      <c r="B787" s="61" t="s">
        <v>70</v>
      </c>
      <c r="C787" s="58" t="s">
        <v>107</v>
      </c>
      <c r="D787" s="59" t="s">
        <v>72</v>
      </c>
      <c r="E787" s="60"/>
    </row>
    <row r="788" spans="1:6" ht="22.5" x14ac:dyDescent="0.25">
      <c r="A788" s="62" t="s">
        <v>107</v>
      </c>
      <c r="B788" s="61" t="s">
        <v>70</v>
      </c>
      <c r="C788" s="58" t="s">
        <v>107</v>
      </c>
      <c r="D788" s="59" t="s">
        <v>72</v>
      </c>
      <c r="E788" s="60"/>
    </row>
    <row r="789" spans="1:6" ht="22.5" x14ac:dyDescent="0.25">
      <c r="A789" s="62" t="s">
        <v>107</v>
      </c>
      <c r="B789" s="61" t="s">
        <v>70</v>
      </c>
      <c r="C789" s="58" t="s">
        <v>107</v>
      </c>
      <c r="D789" s="59" t="s">
        <v>72</v>
      </c>
      <c r="E789" s="60"/>
    </row>
    <row r="790" spans="1:6" ht="22.5" x14ac:dyDescent="0.25">
      <c r="A790" s="62" t="s">
        <v>107</v>
      </c>
      <c r="B790" s="61" t="s">
        <v>70</v>
      </c>
      <c r="C790" s="58" t="s">
        <v>107</v>
      </c>
      <c r="D790" s="59" t="s">
        <v>72</v>
      </c>
      <c r="E790" s="60"/>
    </row>
    <row r="791" spans="1:6" ht="22.5" x14ac:dyDescent="0.25">
      <c r="A791" s="62" t="s">
        <v>107</v>
      </c>
      <c r="B791" s="61" t="s">
        <v>70</v>
      </c>
      <c r="C791" s="58" t="s">
        <v>107</v>
      </c>
      <c r="D791" s="59" t="s">
        <v>72</v>
      </c>
      <c r="E791" s="60"/>
    </row>
    <row r="792" spans="1:6" ht="22.5" x14ac:dyDescent="0.25">
      <c r="A792" s="62" t="s">
        <v>107</v>
      </c>
      <c r="B792" s="61" t="s">
        <v>70</v>
      </c>
      <c r="C792" s="58" t="s">
        <v>107</v>
      </c>
      <c r="D792" s="59" t="s">
        <v>72</v>
      </c>
      <c r="E792" s="60"/>
    </row>
    <row r="793" spans="1:6" ht="22.5" x14ac:dyDescent="0.25">
      <c r="A793" s="62" t="s">
        <v>107</v>
      </c>
      <c r="B793" s="61" t="s">
        <v>70</v>
      </c>
      <c r="C793" s="58" t="s">
        <v>107</v>
      </c>
      <c r="D793" s="59" t="s">
        <v>72</v>
      </c>
      <c r="E793" s="60"/>
    </row>
    <row r="794" spans="1:6" ht="22.5" x14ac:dyDescent="0.25">
      <c r="A794" s="62" t="s">
        <v>107</v>
      </c>
      <c r="B794" s="61" t="s">
        <v>70</v>
      </c>
      <c r="C794" s="58" t="s">
        <v>107</v>
      </c>
      <c r="D794" s="59" t="s">
        <v>72</v>
      </c>
      <c r="E794" s="60"/>
    </row>
    <row r="795" spans="1:6" ht="22.5" x14ac:dyDescent="0.25">
      <c r="A795" s="62" t="s">
        <v>107</v>
      </c>
      <c r="B795" s="61" t="s">
        <v>70</v>
      </c>
      <c r="C795" s="58" t="s">
        <v>107</v>
      </c>
      <c r="D795" s="59" t="s">
        <v>72</v>
      </c>
      <c r="E795" s="60"/>
    </row>
    <row r="796" spans="1:6" ht="22.5" x14ac:dyDescent="0.25">
      <c r="A796" s="62" t="s">
        <v>107</v>
      </c>
      <c r="B796" s="61" t="s">
        <v>70</v>
      </c>
      <c r="C796" s="58" t="s">
        <v>107</v>
      </c>
      <c r="D796" s="59" t="s">
        <v>72</v>
      </c>
      <c r="E796" s="60"/>
    </row>
    <row r="797" spans="1:6" ht="22.5" x14ac:dyDescent="0.25">
      <c r="A797" s="62" t="s">
        <v>107</v>
      </c>
      <c r="B797" s="61" t="s">
        <v>70</v>
      </c>
      <c r="C797" s="58" t="s">
        <v>107</v>
      </c>
      <c r="D797" s="59" t="s">
        <v>72</v>
      </c>
      <c r="E797" s="60"/>
    </row>
    <row r="798" spans="1:6" ht="23.25" thickBot="1" x14ac:dyDescent="0.3">
      <c r="A798" s="62" t="s">
        <v>107</v>
      </c>
      <c r="B798" s="63" t="s">
        <v>70</v>
      </c>
      <c r="C798" s="58" t="s">
        <v>107</v>
      </c>
      <c r="D798" s="59" t="s">
        <v>72</v>
      </c>
      <c r="E798" s="60"/>
    </row>
    <row r="799" spans="1:6" ht="32.25" thickBot="1" x14ac:dyDescent="0.3">
      <c r="A799" s="50" t="s">
        <v>66</v>
      </c>
      <c r="B799" s="51" t="s">
        <v>1094</v>
      </c>
      <c r="C799" s="52" t="s">
        <v>68</v>
      </c>
      <c r="D799" s="53" t="str">
        <f>CONCATENATE("Your Score",[1]Parameters!$A$1,[1]Parameters!$A$1,IF(10+(ROUND(SUM(D800:D819)*10,1))=10,"   ",10+(ROUND(SUM(D800:D819)*10,1))),"/10(",MID(B799,FIND("(",B799)+1,4),")")</f>
        <v>Your Score
   /10(PBa.)</v>
      </c>
      <c r="E799" s="54" t="str">
        <f>MID(B799,FIND("(",B799)+1,3)</f>
        <v>PBa</v>
      </c>
      <c r="F799" s="55">
        <f>IF(TRIM(MID(D799,FIND("/",SUBSTITUTE(D799,"Your Score ",""))-3,3))="",0,TRIM(MID(D799,FIND("/",SUBSTITUTE(D799,"Your Score ",""))-3,3))*1)</f>
        <v>0</v>
      </c>
    </row>
    <row r="800" spans="1:6" ht="22.5" x14ac:dyDescent="0.25">
      <c r="A800" s="68" t="s">
        <v>1095</v>
      </c>
      <c r="B800" s="57" t="s">
        <v>70</v>
      </c>
      <c r="C800" s="58" t="s">
        <v>107</v>
      </c>
      <c r="D800" s="65" t="s">
        <v>72</v>
      </c>
      <c r="E800" s="60"/>
    </row>
    <row r="801" spans="1:5" ht="22.5" x14ac:dyDescent="0.25">
      <c r="A801" s="62" t="s">
        <v>107</v>
      </c>
      <c r="B801" s="61" t="s">
        <v>70</v>
      </c>
      <c r="C801" s="58" t="s">
        <v>107</v>
      </c>
      <c r="D801" s="59" t="s">
        <v>72</v>
      </c>
      <c r="E801" s="60"/>
    </row>
    <row r="802" spans="1:5" ht="22.5" x14ac:dyDescent="0.25">
      <c r="A802" s="62" t="s">
        <v>107</v>
      </c>
      <c r="B802" s="61" t="s">
        <v>70</v>
      </c>
      <c r="C802" s="58" t="s">
        <v>107</v>
      </c>
      <c r="D802" s="59" t="s">
        <v>72</v>
      </c>
      <c r="E802" s="60"/>
    </row>
    <row r="803" spans="1:5" ht="22.5" x14ac:dyDescent="0.25">
      <c r="A803" s="62" t="s">
        <v>107</v>
      </c>
      <c r="B803" s="61" t="s">
        <v>70</v>
      </c>
      <c r="C803" s="58" t="s">
        <v>107</v>
      </c>
      <c r="D803" s="59" t="s">
        <v>72</v>
      </c>
      <c r="E803" s="60"/>
    </row>
    <row r="804" spans="1:5" ht="22.5" x14ac:dyDescent="0.25">
      <c r="A804" s="62" t="s">
        <v>107</v>
      </c>
      <c r="B804" s="61" t="s">
        <v>70</v>
      </c>
      <c r="C804" s="58" t="s">
        <v>107</v>
      </c>
      <c r="D804" s="59" t="s">
        <v>72</v>
      </c>
      <c r="E804" s="60"/>
    </row>
    <row r="805" spans="1:5" ht="22.5" x14ac:dyDescent="0.25">
      <c r="A805" s="62" t="s">
        <v>107</v>
      </c>
      <c r="B805" s="61" t="s">
        <v>70</v>
      </c>
      <c r="C805" s="58" t="s">
        <v>107</v>
      </c>
      <c r="D805" s="59" t="s">
        <v>72</v>
      </c>
      <c r="E805" s="60"/>
    </row>
    <row r="806" spans="1:5" ht="22.5" x14ac:dyDescent="0.25">
      <c r="A806" s="62" t="s">
        <v>107</v>
      </c>
      <c r="B806" s="61" t="s">
        <v>70</v>
      </c>
      <c r="C806" s="58" t="s">
        <v>107</v>
      </c>
      <c r="D806" s="59" t="s">
        <v>72</v>
      </c>
      <c r="E806" s="60"/>
    </row>
    <row r="807" spans="1:5" ht="22.5" x14ac:dyDescent="0.25">
      <c r="A807" s="62" t="s">
        <v>107</v>
      </c>
      <c r="B807" s="61" t="s">
        <v>70</v>
      </c>
      <c r="C807" s="58" t="s">
        <v>107</v>
      </c>
      <c r="D807" s="59" t="s">
        <v>72</v>
      </c>
      <c r="E807" s="60"/>
    </row>
    <row r="808" spans="1:5" ht="22.5" x14ac:dyDescent="0.25">
      <c r="A808" s="62" t="s">
        <v>107</v>
      </c>
      <c r="B808" s="61" t="s">
        <v>70</v>
      </c>
      <c r="C808" s="58" t="s">
        <v>107</v>
      </c>
      <c r="D808" s="59" t="s">
        <v>72</v>
      </c>
      <c r="E808" s="60"/>
    </row>
    <row r="809" spans="1:5" ht="22.5" x14ac:dyDescent="0.25">
      <c r="A809" s="62" t="s">
        <v>107</v>
      </c>
      <c r="B809" s="61" t="s">
        <v>70</v>
      </c>
      <c r="C809" s="58" t="s">
        <v>107</v>
      </c>
      <c r="D809" s="59" t="s">
        <v>72</v>
      </c>
      <c r="E809" s="60"/>
    </row>
    <row r="810" spans="1:5" ht="22.5" x14ac:dyDescent="0.25">
      <c r="A810" s="62" t="s">
        <v>107</v>
      </c>
      <c r="B810" s="61" t="s">
        <v>70</v>
      </c>
      <c r="C810" s="58" t="s">
        <v>107</v>
      </c>
      <c r="D810" s="59" t="s">
        <v>72</v>
      </c>
      <c r="E810" s="60"/>
    </row>
    <row r="811" spans="1:5" ht="22.5" x14ac:dyDescent="0.25">
      <c r="A811" s="62" t="s">
        <v>107</v>
      </c>
      <c r="B811" s="61" t="s">
        <v>70</v>
      </c>
      <c r="C811" s="58" t="s">
        <v>107</v>
      </c>
      <c r="D811" s="59" t="s">
        <v>72</v>
      </c>
      <c r="E811" s="60"/>
    </row>
    <row r="812" spans="1:5" ht="22.5" x14ac:dyDescent="0.25">
      <c r="A812" s="62" t="s">
        <v>107</v>
      </c>
      <c r="B812" s="61" t="s">
        <v>70</v>
      </c>
      <c r="C812" s="58" t="s">
        <v>107</v>
      </c>
      <c r="D812" s="59" t="s">
        <v>72</v>
      </c>
      <c r="E812" s="60"/>
    </row>
    <row r="813" spans="1:5" ht="22.5" x14ac:dyDescent="0.25">
      <c r="A813" s="62" t="s">
        <v>107</v>
      </c>
      <c r="B813" s="61" t="s">
        <v>70</v>
      </c>
      <c r="C813" s="58" t="s">
        <v>107</v>
      </c>
      <c r="D813" s="59" t="s">
        <v>72</v>
      </c>
      <c r="E813" s="60"/>
    </row>
    <row r="814" spans="1:5" ht="22.5" x14ac:dyDescent="0.25">
      <c r="A814" s="62" t="s">
        <v>107</v>
      </c>
      <c r="B814" s="61" t="s">
        <v>70</v>
      </c>
      <c r="C814" s="58" t="s">
        <v>107</v>
      </c>
      <c r="D814" s="59" t="s">
        <v>72</v>
      </c>
      <c r="E814" s="60"/>
    </row>
    <row r="815" spans="1:5" ht="22.5" x14ac:dyDescent="0.25">
      <c r="A815" s="62" t="s">
        <v>107</v>
      </c>
      <c r="B815" s="61" t="s">
        <v>70</v>
      </c>
      <c r="C815" s="58" t="s">
        <v>107</v>
      </c>
      <c r="D815" s="59" t="s">
        <v>72</v>
      </c>
      <c r="E815" s="60"/>
    </row>
    <row r="816" spans="1:5" ht="22.5" x14ac:dyDescent="0.25">
      <c r="A816" s="62" t="s">
        <v>107</v>
      </c>
      <c r="B816" s="61" t="s">
        <v>70</v>
      </c>
      <c r="C816" s="58" t="s">
        <v>107</v>
      </c>
      <c r="D816" s="59" t="s">
        <v>72</v>
      </c>
      <c r="E816" s="60"/>
    </row>
    <row r="817" spans="1:6" ht="22.5" x14ac:dyDescent="0.25">
      <c r="A817" s="62" t="s">
        <v>107</v>
      </c>
      <c r="B817" s="61" t="s">
        <v>70</v>
      </c>
      <c r="C817" s="58" t="s">
        <v>107</v>
      </c>
      <c r="D817" s="59" t="s">
        <v>72</v>
      </c>
      <c r="E817" s="60"/>
    </row>
    <row r="818" spans="1:6" ht="22.5" x14ac:dyDescent="0.25">
      <c r="A818" s="62" t="s">
        <v>107</v>
      </c>
      <c r="B818" s="61" t="s">
        <v>70</v>
      </c>
      <c r="C818" s="58" t="s">
        <v>107</v>
      </c>
      <c r="D818" s="59" t="s">
        <v>72</v>
      </c>
      <c r="E818" s="60"/>
    </row>
    <row r="819" spans="1:6" ht="23.25" thickBot="1" x14ac:dyDescent="0.3">
      <c r="A819" s="62" t="s">
        <v>107</v>
      </c>
      <c r="B819" s="63" t="s">
        <v>70</v>
      </c>
      <c r="C819" s="58" t="s">
        <v>107</v>
      </c>
      <c r="D819" s="59" t="s">
        <v>72</v>
      </c>
      <c r="E819" s="60"/>
    </row>
    <row r="820" spans="1:6" ht="32.25" thickBot="1" x14ac:dyDescent="0.3">
      <c r="A820" s="50" t="s">
        <v>66</v>
      </c>
      <c r="B820" s="51" t="s">
        <v>1096</v>
      </c>
      <c r="C820" s="52" t="s">
        <v>68</v>
      </c>
      <c r="D820" s="53" t="str">
        <f>CONCATENATE("Your Score",[1]Parameters!$A$1,[1]Parameters!$A$1,IF(10+(ROUND(SUM(D821:D840)*10,1))=10,"   ",10+(ROUND(SUM(D821:D840)*10,1))),"/10(",MID(B820,FIND("(",B820)+1,4),")")</f>
        <v>Your Score
   /10(PBb.)</v>
      </c>
      <c r="E820" s="54" t="str">
        <f>MID(B820,FIND("(",B820)+1,3)</f>
        <v>PBb</v>
      </c>
      <c r="F820" s="55">
        <f>IF(TRIM(MID(D820,FIND("/",SUBSTITUTE(D820,"Your Score ",""))-3,3))="",0,TRIM(MID(D820,FIND("/",SUBSTITUTE(D820,"Your Score ",""))-3,3))*1)</f>
        <v>0</v>
      </c>
    </row>
    <row r="821" spans="1:6" ht="22.5" x14ac:dyDescent="0.25">
      <c r="A821" s="68" t="s">
        <v>1097</v>
      </c>
      <c r="B821" s="57" t="s">
        <v>70</v>
      </c>
      <c r="C821" s="58" t="s">
        <v>107</v>
      </c>
      <c r="D821" s="65" t="s">
        <v>72</v>
      </c>
      <c r="E821" s="60"/>
    </row>
    <row r="822" spans="1:6" ht="22.5" x14ac:dyDescent="0.25">
      <c r="A822" s="62" t="s">
        <v>107</v>
      </c>
      <c r="B822" s="61" t="s">
        <v>70</v>
      </c>
      <c r="C822" s="58" t="s">
        <v>107</v>
      </c>
      <c r="D822" s="59" t="s">
        <v>72</v>
      </c>
      <c r="E822" s="60"/>
    </row>
    <row r="823" spans="1:6" ht="22.5" x14ac:dyDescent="0.25">
      <c r="A823" s="62" t="s">
        <v>107</v>
      </c>
      <c r="B823" s="61" t="s">
        <v>70</v>
      </c>
      <c r="C823" s="58" t="s">
        <v>107</v>
      </c>
      <c r="D823" s="59" t="s">
        <v>72</v>
      </c>
      <c r="E823" s="60"/>
    </row>
    <row r="824" spans="1:6" ht="22.5" x14ac:dyDescent="0.25">
      <c r="A824" s="62" t="s">
        <v>107</v>
      </c>
      <c r="B824" s="61" t="s">
        <v>70</v>
      </c>
      <c r="C824" s="58" t="s">
        <v>107</v>
      </c>
      <c r="D824" s="59" t="s">
        <v>72</v>
      </c>
      <c r="E824" s="60"/>
    </row>
    <row r="825" spans="1:6" ht="22.5" x14ac:dyDescent="0.25">
      <c r="A825" s="62" t="s">
        <v>107</v>
      </c>
      <c r="B825" s="61" t="s">
        <v>70</v>
      </c>
      <c r="C825" s="58" t="s">
        <v>107</v>
      </c>
      <c r="D825" s="59" t="s">
        <v>72</v>
      </c>
      <c r="E825" s="60"/>
    </row>
    <row r="826" spans="1:6" ht="22.5" x14ac:dyDescent="0.25">
      <c r="A826" s="62" t="s">
        <v>107</v>
      </c>
      <c r="B826" s="61" t="s">
        <v>70</v>
      </c>
      <c r="C826" s="58" t="s">
        <v>107</v>
      </c>
      <c r="D826" s="59" t="s">
        <v>72</v>
      </c>
      <c r="E826" s="60"/>
    </row>
    <row r="827" spans="1:6" ht="22.5" x14ac:dyDescent="0.25">
      <c r="A827" s="62" t="s">
        <v>107</v>
      </c>
      <c r="B827" s="61" t="s">
        <v>70</v>
      </c>
      <c r="C827" s="58" t="s">
        <v>107</v>
      </c>
      <c r="D827" s="59" t="s">
        <v>72</v>
      </c>
      <c r="E827" s="60"/>
    </row>
    <row r="828" spans="1:6" ht="22.5" x14ac:dyDescent="0.25">
      <c r="A828" s="62" t="s">
        <v>107</v>
      </c>
      <c r="B828" s="61" t="s">
        <v>70</v>
      </c>
      <c r="C828" s="58" t="s">
        <v>107</v>
      </c>
      <c r="D828" s="59" t="s">
        <v>72</v>
      </c>
      <c r="E828" s="60"/>
    </row>
    <row r="829" spans="1:6" ht="22.5" x14ac:dyDescent="0.25">
      <c r="A829" s="62" t="s">
        <v>107</v>
      </c>
      <c r="B829" s="61" t="s">
        <v>70</v>
      </c>
      <c r="C829" s="58" t="s">
        <v>107</v>
      </c>
      <c r="D829" s="59" t="s">
        <v>72</v>
      </c>
      <c r="E829" s="60"/>
    </row>
    <row r="830" spans="1:6" ht="22.5" x14ac:dyDescent="0.25">
      <c r="A830" s="62" t="s">
        <v>107</v>
      </c>
      <c r="B830" s="61" t="s">
        <v>70</v>
      </c>
      <c r="C830" s="58" t="s">
        <v>107</v>
      </c>
      <c r="D830" s="59" t="s">
        <v>72</v>
      </c>
      <c r="E830" s="60"/>
    </row>
    <row r="831" spans="1:6" ht="22.5" x14ac:dyDescent="0.25">
      <c r="A831" s="62" t="s">
        <v>107</v>
      </c>
      <c r="B831" s="61" t="s">
        <v>70</v>
      </c>
      <c r="C831" s="58" t="s">
        <v>107</v>
      </c>
      <c r="D831" s="59" t="s">
        <v>72</v>
      </c>
      <c r="E831" s="60"/>
    </row>
    <row r="832" spans="1:6" ht="22.5" x14ac:dyDescent="0.25">
      <c r="A832" s="62" t="s">
        <v>107</v>
      </c>
      <c r="B832" s="61" t="s">
        <v>70</v>
      </c>
      <c r="C832" s="58" t="s">
        <v>107</v>
      </c>
      <c r="D832" s="59" t="s">
        <v>72</v>
      </c>
      <c r="E832" s="60"/>
    </row>
    <row r="833" spans="1:6" ht="22.5" x14ac:dyDescent="0.25">
      <c r="A833" s="62" t="s">
        <v>107</v>
      </c>
      <c r="B833" s="61" t="s">
        <v>70</v>
      </c>
      <c r="C833" s="58" t="s">
        <v>107</v>
      </c>
      <c r="D833" s="59" t="s">
        <v>72</v>
      </c>
      <c r="E833" s="60"/>
    </row>
    <row r="834" spans="1:6" ht="22.5" x14ac:dyDescent="0.25">
      <c r="A834" s="62" t="s">
        <v>107</v>
      </c>
      <c r="B834" s="61" t="s">
        <v>70</v>
      </c>
      <c r="C834" s="58" t="s">
        <v>107</v>
      </c>
      <c r="D834" s="59" t="s">
        <v>72</v>
      </c>
      <c r="E834" s="60"/>
    </row>
    <row r="835" spans="1:6" ht="22.5" x14ac:dyDescent="0.25">
      <c r="A835" s="62" t="s">
        <v>107</v>
      </c>
      <c r="B835" s="61" t="s">
        <v>70</v>
      </c>
      <c r="C835" s="58" t="s">
        <v>107</v>
      </c>
      <c r="D835" s="59" t="s">
        <v>72</v>
      </c>
      <c r="E835" s="60"/>
    </row>
    <row r="836" spans="1:6" ht="22.5" x14ac:dyDescent="0.25">
      <c r="A836" s="62" t="s">
        <v>107</v>
      </c>
      <c r="B836" s="61" t="s">
        <v>70</v>
      </c>
      <c r="C836" s="58" t="s">
        <v>107</v>
      </c>
      <c r="D836" s="59" t="s">
        <v>72</v>
      </c>
      <c r="E836" s="60"/>
    </row>
    <row r="837" spans="1:6" ht="22.5" x14ac:dyDescent="0.25">
      <c r="A837" s="62" t="s">
        <v>107</v>
      </c>
      <c r="B837" s="61" t="s">
        <v>70</v>
      </c>
      <c r="C837" s="58" t="s">
        <v>107</v>
      </c>
      <c r="D837" s="59" t="s">
        <v>72</v>
      </c>
      <c r="E837" s="60"/>
    </row>
    <row r="838" spans="1:6" ht="22.5" x14ac:dyDescent="0.25">
      <c r="A838" s="62" t="s">
        <v>107</v>
      </c>
      <c r="B838" s="61" t="s">
        <v>70</v>
      </c>
      <c r="C838" s="58" t="s">
        <v>107</v>
      </c>
      <c r="D838" s="59" t="s">
        <v>72</v>
      </c>
      <c r="E838" s="60"/>
    </row>
    <row r="839" spans="1:6" ht="22.5" x14ac:dyDescent="0.25">
      <c r="A839" s="62" t="s">
        <v>107</v>
      </c>
      <c r="B839" s="61" t="s">
        <v>70</v>
      </c>
      <c r="C839" s="58" t="s">
        <v>107</v>
      </c>
      <c r="D839" s="59" t="s">
        <v>72</v>
      </c>
      <c r="E839" s="60"/>
    </row>
    <row r="840" spans="1:6" ht="23.25" thickBot="1" x14ac:dyDescent="0.3">
      <c r="A840" s="62" t="s">
        <v>107</v>
      </c>
      <c r="B840" s="63" t="s">
        <v>70</v>
      </c>
      <c r="C840" s="58" t="s">
        <v>107</v>
      </c>
      <c r="D840" s="59" t="s">
        <v>72</v>
      </c>
      <c r="E840" s="60"/>
    </row>
    <row r="841" spans="1:6" ht="32.25" thickBot="1" x14ac:dyDescent="0.3">
      <c r="A841" s="50" t="s">
        <v>66</v>
      </c>
      <c r="B841" s="51" t="s">
        <v>1098</v>
      </c>
      <c r="C841" s="52" t="s">
        <v>68</v>
      </c>
      <c r="D841" s="53" t="str">
        <f>CONCATENATE("Your Score",[1]Parameters!$A$1,[1]Parameters!$A$1,IF(10+(ROUND(SUM(D842:D861)*10,1))=10,"   ",10+(ROUND(SUM(D842:D861)*10,1))),"/10(",MID(B841,FIND("(",B841)+1,4),")")</f>
        <v>Your Score
   /10(PBc.)</v>
      </c>
      <c r="E841" s="54" t="str">
        <f>MID(B841,FIND("(",B841)+1,3)</f>
        <v>PBc</v>
      </c>
      <c r="F841" s="55">
        <f>IF(TRIM(MID(D841,FIND("/",SUBSTITUTE(D841,"Your Score ",""))-3,3))="",0,TRIM(MID(D841,FIND("/",SUBSTITUTE(D841,"Your Score ",""))-3,3))*1)</f>
        <v>0</v>
      </c>
    </row>
    <row r="842" spans="1:6" ht="22.5" x14ac:dyDescent="0.25">
      <c r="A842" s="68" t="s">
        <v>1099</v>
      </c>
      <c r="B842" s="57" t="s">
        <v>70</v>
      </c>
      <c r="C842" s="58" t="s">
        <v>107</v>
      </c>
      <c r="D842" s="65" t="s">
        <v>72</v>
      </c>
      <c r="E842" s="60"/>
    </row>
    <row r="843" spans="1:6" ht="22.5" x14ac:dyDescent="0.25">
      <c r="A843" s="62" t="s">
        <v>107</v>
      </c>
      <c r="B843" s="61" t="s">
        <v>70</v>
      </c>
      <c r="C843" s="58" t="s">
        <v>107</v>
      </c>
      <c r="D843" s="59" t="s">
        <v>72</v>
      </c>
      <c r="E843" s="60"/>
    </row>
    <row r="844" spans="1:6" ht="22.5" x14ac:dyDescent="0.25">
      <c r="A844" s="62" t="s">
        <v>107</v>
      </c>
      <c r="B844" s="61" t="s">
        <v>70</v>
      </c>
      <c r="C844" s="58" t="s">
        <v>107</v>
      </c>
      <c r="D844" s="59" t="s">
        <v>72</v>
      </c>
      <c r="E844" s="60"/>
    </row>
    <row r="845" spans="1:6" ht="22.5" x14ac:dyDescent="0.25">
      <c r="A845" s="62" t="s">
        <v>107</v>
      </c>
      <c r="B845" s="61" t="s">
        <v>70</v>
      </c>
      <c r="C845" s="58" t="s">
        <v>107</v>
      </c>
      <c r="D845" s="59" t="s">
        <v>72</v>
      </c>
      <c r="E845" s="60"/>
    </row>
    <row r="846" spans="1:6" ht="22.5" x14ac:dyDescent="0.25">
      <c r="A846" s="62" t="s">
        <v>107</v>
      </c>
      <c r="B846" s="61" t="s">
        <v>70</v>
      </c>
      <c r="C846" s="58" t="s">
        <v>107</v>
      </c>
      <c r="D846" s="59" t="s">
        <v>72</v>
      </c>
      <c r="E846" s="60"/>
    </row>
    <row r="847" spans="1:6" ht="22.5" x14ac:dyDescent="0.25">
      <c r="A847" s="62" t="s">
        <v>107</v>
      </c>
      <c r="B847" s="61" t="s">
        <v>70</v>
      </c>
      <c r="C847" s="58" t="s">
        <v>107</v>
      </c>
      <c r="D847" s="59" t="s">
        <v>72</v>
      </c>
      <c r="E847" s="60"/>
    </row>
    <row r="848" spans="1:6" ht="22.5" x14ac:dyDescent="0.25">
      <c r="A848" s="62" t="s">
        <v>107</v>
      </c>
      <c r="B848" s="61" t="s">
        <v>70</v>
      </c>
      <c r="C848" s="58" t="s">
        <v>107</v>
      </c>
      <c r="D848" s="59" t="s">
        <v>72</v>
      </c>
      <c r="E848" s="60"/>
    </row>
    <row r="849" spans="1:6" ht="22.5" x14ac:dyDescent="0.25">
      <c r="A849" s="62" t="s">
        <v>107</v>
      </c>
      <c r="B849" s="61" t="s">
        <v>70</v>
      </c>
      <c r="C849" s="58" t="s">
        <v>107</v>
      </c>
      <c r="D849" s="59" t="s">
        <v>72</v>
      </c>
      <c r="E849" s="60"/>
    </row>
    <row r="850" spans="1:6" ht="22.5" x14ac:dyDescent="0.25">
      <c r="A850" s="62" t="s">
        <v>107</v>
      </c>
      <c r="B850" s="61" t="s">
        <v>70</v>
      </c>
      <c r="C850" s="58" t="s">
        <v>107</v>
      </c>
      <c r="D850" s="59" t="s">
        <v>72</v>
      </c>
      <c r="E850" s="60"/>
    </row>
    <row r="851" spans="1:6" ht="22.5" x14ac:dyDescent="0.25">
      <c r="A851" s="62" t="s">
        <v>107</v>
      </c>
      <c r="B851" s="61" t="s">
        <v>70</v>
      </c>
      <c r="C851" s="58" t="s">
        <v>107</v>
      </c>
      <c r="D851" s="59" t="s">
        <v>72</v>
      </c>
      <c r="E851" s="60"/>
    </row>
    <row r="852" spans="1:6" ht="22.5" x14ac:dyDescent="0.25">
      <c r="A852" s="62" t="s">
        <v>107</v>
      </c>
      <c r="B852" s="61" t="s">
        <v>70</v>
      </c>
      <c r="C852" s="58" t="s">
        <v>107</v>
      </c>
      <c r="D852" s="59" t="s">
        <v>72</v>
      </c>
      <c r="E852" s="60"/>
    </row>
    <row r="853" spans="1:6" ht="22.5" x14ac:dyDescent="0.25">
      <c r="A853" s="62" t="s">
        <v>107</v>
      </c>
      <c r="B853" s="61" t="s">
        <v>70</v>
      </c>
      <c r="C853" s="58" t="s">
        <v>107</v>
      </c>
      <c r="D853" s="59" t="s">
        <v>72</v>
      </c>
      <c r="E853" s="60"/>
    </row>
    <row r="854" spans="1:6" ht="22.5" x14ac:dyDescent="0.25">
      <c r="A854" s="62" t="s">
        <v>107</v>
      </c>
      <c r="B854" s="61" t="s">
        <v>70</v>
      </c>
      <c r="C854" s="58" t="s">
        <v>107</v>
      </c>
      <c r="D854" s="59" t="s">
        <v>72</v>
      </c>
      <c r="E854" s="60"/>
    </row>
    <row r="855" spans="1:6" ht="22.5" x14ac:dyDescent="0.25">
      <c r="A855" s="62" t="s">
        <v>107</v>
      </c>
      <c r="B855" s="61" t="s">
        <v>70</v>
      </c>
      <c r="C855" s="58" t="s">
        <v>107</v>
      </c>
      <c r="D855" s="59" t="s">
        <v>72</v>
      </c>
      <c r="E855" s="60"/>
    </row>
    <row r="856" spans="1:6" ht="22.5" x14ac:dyDescent="0.25">
      <c r="A856" s="62" t="s">
        <v>107</v>
      </c>
      <c r="B856" s="61" t="s">
        <v>70</v>
      </c>
      <c r="C856" s="58" t="s">
        <v>107</v>
      </c>
      <c r="D856" s="59" t="s">
        <v>72</v>
      </c>
      <c r="E856" s="60"/>
    </row>
    <row r="857" spans="1:6" ht="22.5" x14ac:dyDescent="0.25">
      <c r="A857" s="62" t="s">
        <v>107</v>
      </c>
      <c r="B857" s="61" t="s">
        <v>70</v>
      </c>
      <c r="C857" s="58" t="s">
        <v>107</v>
      </c>
      <c r="D857" s="59" t="s">
        <v>72</v>
      </c>
      <c r="E857" s="60"/>
    </row>
    <row r="858" spans="1:6" ht="22.5" x14ac:dyDescent="0.25">
      <c r="A858" s="62" t="s">
        <v>107</v>
      </c>
      <c r="B858" s="61" t="s">
        <v>70</v>
      </c>
      <c r="C858" s="58" t="s">
        <v>107</v>
      </c>
      <c r="D858" s="59" t="s">
        <v>72</v>
      </c>
      <c r="E858" s="60"/>
    </row>
    <row r="859" spans="1:6" ht="22.5" x14ac:dyDescent="0.25">
      <c r="A859" s="62" t="s">
        <v>107</v>
      </c>
      <c r="B859" s="61" t="s">
        <v>70</v>
      </c>
      <c r="C859" s="58" t="s">
        <v>107</v>
      </c>
      <c r="D859" s="59" t="s">
        <v>72</v>
      </c>
      <c r="E859" s="60"/>
    </row>
    <row r="860" spans="1:6" ht="22.5" x14ac:dyDescent="0.25">
      <c r="A860" s="62" t="s">
        <v>107</v>
      </c>
      <c r="B860" s="61" t="s">
        <v>70</v>
      </c>
      <c r="C860" s="58" t="s">
        <v>107</v>
      </c>
      <c r="D860" s="59" t="s">
        <v>72</v>
      </c>
      <c r="E860" s="60"/>
    </row>
    <row r="861" spans="1:6" ht="23.25" thickBot="1" x14ac:dyDescent="0.3">
      <c r="A861" s="62" t="s">
        <v>107</v>
      </c>
      <c r="B861" s="63" t="s">
        <v>70</v>
      </c>
      <c r="C861" s="58" t="s">
        <v>107</v>
      </c>
      <c r="D861" s="59" t="s">
        <v>72</v>
      </c>
      <c r="E861" s="60"/>
    </row>
    <row r="862" spans="1:6" ht="32.25" thickBot="1" x14ac:dyDescent="0.3">
      <c r="A862" s="50" t="s">
        <v>66</v>
      </c>
      <c r="B862" s="51" t="s">
        <v>1100</v>
      </c>
      <c r="C862" s="52" t="s">
        <v>68</v>
      </c>
      <c r="D862" s="53" t="str">
        <f>CONCATENATE("Your Score",[1]Parameters!$A$1,[1]Parameters!$A$1,IF(10+(ROUND(SUM(D863:D882)*10,1))=10,"   ",10+(ROUND(SUM(D863:D882)*10,1))),"/10(",MID(B862,FIND("(",B862)+1,4),")")</f>
        <v>Your Score
   /10(PBd.)</v>
      </c>
      <c r="E862" s="54" t="str">
        <f>MID(B862,FIND("(",B862)+1,3)</f>
        <v>PBd</v>
      </c>
      <c r="F862" s="55">
        <f>IF(TRIM(MID(D862,FIND("/",SUBSTITUTE(D862,"Your Score ",""))-3,3))="",0,TRIM(MID(D862,FIND("/",SUBSTITUTE(D862,"Your Score ",""))-3,3))*1)</f>
        <v>0</v>
      </c>
    </row>
    <row r="863" spans="1:6" ht="22.5" x14ac:dyDescent="0.25">
      <c r="A863" s="68" t="s">
        <v>1101</v>
      </c>
      <c r="B863" s="57" t="s">
        <v>70</v>
      </c>
      <c r="C863" s="58" t="s">
        <v>107</v>
      </c>
      <c r="D863" s="65" t="s">
        <v>72</v>
      </c>
      <c r="E863" s="60"/>
    </row>
    <row r="864" spans="1:6" ht="22.5" x14ac:dyDescent="0.25">
      <c r="A864" s="62" t="s">
        <v>107</v>
      </c>
      <c r="B864" s="61" t="s">
        <v>70</v>
      </c>
      <c r="C864" s="58" t="s">
        <v>107</v>
      </c>
      <c r="D864" s="59" t="s">
        <v>72</v>
      </c>
      <c r="E864" s="60"/>
    </row>
    <row r="865" spans="1:5" ht="22.5" x14ac:dyDescent="0.25">
      <c r="A865" s="62" t="s">
        <v>107</v>
      </c>
      <c r="B865" s="61" t="s">
        <v>70</v>
      </c>
      <c r="C865" s="58" t="s">
        <v>107</v>
      </c>
      <c r="D865" s="59" t="s">
        <v>72</v>
      </c>
      <c r="E865" s="60"/>
    </row>
    <row r="866" spans="1:5" ht="22.5" x14ac:dyDescent="0.25">
      <c r="A866" s="62" t="s">
        <v>107</v>
      </c>
      <c r="B866" s="61" t="s">
        <v>70</v>
      </c>
      <c r="C866" s="58" t="s">
        <v>107</v>
      </c>
      <c r="D866" s="59" t="s">
        <v>72</v>
      </c>
      <c r="E866" s="60"/>
    </row>
    <row r="867" spans="1:5" ht="22.5" x14ac:dyDescent="0.25">
      <c r="A867" s="62" t="s">
        <v>107</v>
      </c>
      <c r="B867" s="61" t="s">
        <v>70</v>
      </c>
      <c r="C867" s="58" t="s">
        <v>107</v>
      </c>
      <c r="D867" s="59" t="s">
        <v>72</v>
      </c>
      <c r="E867" s="60"/>
    </row>
    <row r="868" spans="1:5" ht="22.5" x14ac:dyDescent="0.25">
      <c r="A868" s="62" t="s">
        <v>107</v>
      </c>
      <c r="B868" s="61" t="s">
        <v>70</v>
      </c>
      <c r="C868" s="58" t="s">
        <v>107</v>
      </c>
      <c r="D868" s="59" t="s">
        <v>72</v>
      </c>
      <c r="E868" s="60"/>
    </row>
    <row r="869" spans="1:5" ht="22.5" x14ac:dyDescent="0.25">
      <c r="A869" s="62" t="s">
        <v>107</v>
      </c>
      <c r="B869" s="61" t="s">
        <v>70</v>
      </c>
      <c r="C869" s="58" t="s">
        <v>107</v>
      </c>
      <c r="D869" s="59" t="s">
        <v>72</v>
      </c>
      <c r="E869" s="60"/>
    </row>
    <row r="870" spans="1:5" ht="22.5" x14ac:dyDescent="0.25">
      <c r="A870" s="62" t="s">
        <v>107</v>
      </c>
      <c r="B870" s="61" t="s">
        <v>70</v>
      </c>
      <c r="C870" s="58" t="s">
        <v>107</v>
      </c>
      <c r="D870" s="59" t="s">
        <v>72</v>
      </c>
      <c r="E870" s="60"/>
    </row>
    <row r="871" spans="1:5" ht="22.5" x14ac:dyDescent="0.25">
      <c r="A871" s="62" t="s">
        <v>107</v>
      </c>
      <c r="B871" s="61" t="s">
        <v>70</v>
      </c>
      <c r="C871" s="58" t="s">
        <v>107</v>
      </c>
      <c r="D871" s="59" t="s">
        <v>72</v>
      </c>
      <c r="E871" s="60"/>
    </row>
    <row r="872" spans="1:5" ht="22.5" x14ac:dyDescent="0.25">
      <c r="A872" s="62" t="s">
        <v>107</v>
      </c>
      <c r="B872" s="61" t="s">
        <v>70</v>
      </c>
      <c r="C872" s="58" t="s">
        <v>107</v>
      </c>
      <c r="D872" s="59" t="s">
        <v>72</v>
      </c>
      <c r="E872" s="60"/>
    </row>
    <row r="873" spans="1:5" ht="22.5" x14ac:dyDescent="0.25">
      <c r="A873" s="62" t="s">
        <v>107</v>
      </c>
      <c r="B873" s="61" t="s">
        <v>70</v>
      </c>
      <c r="C873" s="58" t="s">
        <v>107</v>
      </c>
      <c r="D873" s="59" t="s">
        <v>72</v>
      </c>
      <c r="E873" s="60"/>
    </row>
    <row r="874" spans="1:5" ht="22.5" x14ac:dyDescent="0.25">
      <c r="A874" s="62" t="s">
        <v>107</v>
      </c>
      <c r="B874" s="61" t="s">
        <v>70</v>
      </c>
      <c r="C874" s="58" t="s">
        <v>107</v>
      </c>
      <c r="D874" s="59" t="s">
        <v>72</v>
      </c>
      <c r="E874" s="60"/>
    </row>
    <row r="875" spans="1:5" ht="22.5" x14ac:dyDescent="0.25">
      <c r="A875" s="62" t="s">
        <v>107</v>
      </c>
      <c r="B875" s="61" t="s">
        <v>70</v>
      </c>
      <c r="C875" s="58" t="s">
        <v>107</v>
      </c>
      <c r="D875" s="59" t="s">
        <v>72</v>
      </c>
      <c r="E875" s="60"/>
    </row>
    <row r="876" spans="1:5" ht="22.5" x14ac:dyDescent="0.25">
      <c r="A876" s="62" t="s">
        <v>107</v>
      </c>
      <c r="B876" s="61" t="s">
        <v>70</v>
      </c>
      <c r="C876" s="58" t="s">
        <v>107</v>
      </c>
      <c r="D876" s="59" t="s">
        <v>72</v>
      </c>
      <c r="E876" s="60"/>
    </row>
    <row r="877" spans="1:5" ht="22.5" x14ac:dyDescent="0.25">
      <c r="A877" s="62" t="s">
        <v>107</v>
      </c>
      <c r="B877" s="61" t="s">
        <v>70</v>
      </c>
      <c r="C877" s="58" t="s">
        <v>107</v>
      </c>
      <c r="D877" s="59" t="s">
        <v>72</v>
      </c>
      <c r="E877" s="60"/>
    </row>
    <row r="878" spans="1:5" ht="22.5" x14ac:dyDescent="0.25">
      <c r="A878" s="62" t="s">
        <v>107</v>
      </c>
      <c r="B878" s="61" t="s">
        <v>70</v>
      </c>
      <c r="C878" s="58" t="s">
        <v>107</v>
      </c>
      <c r="D878" s="59" t="s">
        <v>72</v>
      </c>
      <c r="E878" s="60"/>
    </row>
    <row r="879" spans="1:5" ht="22.5" x14ac:dyDescent="0.25">
      <c r="A879" s="62" t="s">
        <v>107</v>
      </c>
      <c r="B879" s="61" t="s">
        <v>70</v>
      </c>
      <c r="C879" s="58" t="s">
        <v>107</v>
      </c>
      <c r="D879" s="59" t="s">
        <v>72</v>
      </c>
      <c r="E879" s="60"/>
    </row>
    <row r="880" spans="1:5" ht="22.5" x14ac:dyDescent="0.25">
      <c r="A880" s="62" t="s">
        <v>107</v>
      </c>
      <c r="B880" s="61" t="s">
        <v>70</v>
      </c>
      <c r="C880" s="58" t="s">
        <v>107</v>
      </c>
      <c r="D880" s="59" t="s">
        <v>72</v>
      </c>
      <c r="E880" s="60"/>
    </row>
    <row r="881" spans="1:6" ht="22.5" x14ac:dyDescent="0.25">
      <c r="A881" s="62" t="s">
        <v>107</v>
      </c>
      <c r="B881" s="61" t="s">
        <v>70</v>
      </c>
      <c r="C881" s="58" t="s">
        <v>107</v>
      </c>
      <c r="D881" s="59" t="s">
        <v>72</v>
      </c>
      <c r="E881" s="60"/>
    </row>
    <row r="882" spans="1:6" ht="23.25" thickBot="1" x14ac:dyDescent="0.3">
      <c r="A882" s="62" t="s">
        <v>107</v>
      </c>
      <c r="B882" s="63" t="s">
        <v>70</v>
      </c>
      <c r="C882" s="58" t="s">
        <v>107</v>
      </c>
      <c r="D882" s="59" t="s">
        <v>72</v>
      </c>
      <c r="E882" s="60"/>
    </row>
    <row r="883" spans="1:6" ht="32.25" thickBot="1" x14ac:dyDescent="0.3">
      <c r="A883" s="50" t="s">
        <v>66</v>
      </c>
      <c r="B883" s="51" t="s">
        <v>1102</v>
      </c>
      <c r="C883" s="52" t="s">
        <v>68</v>
      </c>
      <c r="D883" s="53" t="str">
        <f>CONCATENATE("Your Score",[1]Parameters!$A$1,[1]Parameters!$A$1,IF(10+(ROUND(SUM(D884:D903)*10,1))=10,"   ",10+(ROUND(SUM(D884:D903)*10,1))),"/10(",MID(B883,FIND("(",B883)+1,4),")")</f>
        <v>Your Score
   /10(PBe.)</v>
      </c>
      <c r="E883" s="54" t="str">
        <f>MID(B883,FIND("(",B883)+1,3)</f>
        <v>PBe</v>
      </c>
      <c r="F883" s="55">
        <f>IF(TRIM(MID(D883,FIND("/",SUBSTITUTE(D883,"Your Score ",""))-3,3))="",0,TRIM(MID(D883,FIND("/",SUBSTITUTE(D883,"Your Score ",""))-3,3))*1)</f>
        <v>0</v>
      </c>
    </row>
    <row r="884" spans="1:6" ht="22.5" x14ac:dyDescent="0.25">
      <c r="A884" s="68" t="s">
        <v>1103</v>
      </c>
      <c r="B884" s="57" t="s">
        <v>70</v>
      </c>
      <c r="C884" s="58" t="s">
        <v>107</v>
      </c>
      <c r="D884" s="65" t="s">
        <v>72</v>
      </c>
      <c r="E884" s="60"/>
    </row>
    <row r="885" spans="1:6" ht="22.5" x14ac:dyDescent="0.25">
      <c r="A885" s="62" t="s">
        <v>107</v>
      </c>
      <c r="B885" s="61" t="s">
        <v>70</v>
      </c>
      <c r="C885" s="58" t="s">
        <v>107</v>
      </c>
      <c r="D885" s="59" t="s">
        <v>72</v>
      </c>
      <c r="E885" s="60"/>
    </row>
    <row r="886" spans="1:6" ht="22.5" x14ac:dyDescent="0.25">
      <c r="A886" s="62" t="s">
        <v>107</v>
      </c>
      <c r="B886" s="61" t="s">
        <v>70</v>
      </c>
      <c r="C886" s="58" t="s">
        <v>107</v>
      </c>
      <c r="D886" s="59" t="s">
        <v>72</v>
      </c>
      <c r="E886" s="60"/>
    </row>
    <row r="887" spans="1:6" ht="22.5" x14ac:dyDescent="0.25">
      <c r="A887" s="62" t="s">
        <v>107</v>
      </c>
      <c r="B887" s="61" t="s">
        <v>70</v>
      </c>
      <c r="C887" s="58" t="s">
        <v>107</v>
      </c>
      <c r="D887" s="59" t="s">
        <v>72</v>
      </c>
      <c r="E887" s="60"/>
    </row>
    <row r="888" spans="1:6" ht="22.5" x14ac:dyDescent="0.25">
      <c r="A888" s="62" t="s">
        <v>107</v>
      </c>
      <c r="B888" s="61" t="s">
        <v>70</v>
      </c>
      <c r="C888" s="58" t="s">
        <v>107</v>
      </c>
      <c r="D888" s="59" t="s">
        <v>72</v>
      </c>
      <c r="E888" s="60"/>
    </row>
    <row r="889" spans="1:6" ht="22.5" x14ac:dyDescent="0.25">
      <c r="A889" s="62" t="s">
        <v>107</v>
      </c>
      <c r="B889" s="61" t="s">
        <v>70</v>
      </c>
      <c r="C889" s="58" t="s">
        <v>107</v>
      </c>
      <c r="D889" s="59" t="s">
        <v>72</v>
      </c>
      <c r="E889" s="60"/>
    </row>
    <row r="890" spans="1:6" ht="22.5" x14ac:dyDescent="0.25">
      <c r="A890" s="62" t="s">
        <v>107</v>
      </c>
      <c r="B890" s="61" t="s">
        <v>70</v>
      </c>
      <c r="C890" s="58" t="s">
        <v>107</v>
      </c>
      <c r="D890" s="59" t="s">
        <v>72</v>
      </c>
      <c r="E890" s="60"/>
    </row>
    <row r="891" spans="1:6" ht="22.5" x14ac:dyDescent="0.25">
      <c r="A891" s="62" t="s">
        <v>107</v>
      </c>
      <c r="B891" s="61" t="s">
        <v>70</v>
      </c>
      <c r="C891" s="58" t="s">
        <v>107</v>
      </c>
      <c r="D891" s="59" t="s">
        <v>72</v>
      </c>
      <c r="E891" s="60"/>
    </row>
    <row r="892" spans="1:6" ht="22.5" x14ac:dyDescent="0.25">
      <c r="A892" s="62" t="s">
        <v>107</v>
      </c>
      <c r="B892" s="61" t="s">
        <v>70</v>
      </c>
      <c r="C892" s="58" t="s">
        <v>107</v>
      </c>
      <c r="D892" s="59" t="s">
        <v>72</v>
      </c>
      <c r="E892" s="60"/>
    </row>
    <row r="893" spans="1:6" ht="22.5" x14ac:dyDescent="0.25">
      <c r="A893" s="62" t="s">
        <v>107</v>
      </c>
      <c r="B893" s="61" t="s">
        <v>70</v>
      </c>
      <c r="C893" s="58" t="s">
        <v>107</v>
      </c>
      <c r="D893" s="59" t="s">
        <v>72</v>
      </c>
      <c r="E893" s="60"/>
    </row>
    <row r="894" spans="1:6" ht="22.5" x14ac:dyDescent="0.25">
      <c r="A894" s="62" t="s">
        <v>107</v>
      </c>
      <c r="B894" s="61" t="s">
        <v>70</v>
      </c>
      <c r="C894" s="58" t="s">
        <v>107</v>
      </c>
      <c r="D894" s="59" t="s">
        <v>72</v>
      </c>
      <c r="E894" s="60"/>
    </row>
    <row r="895" spans="1:6" ht="22.5" x14ac:dyDescent="0.25">
      <c r="A895" s="62" t="s">
        <v>107</v>
      </c>
      <c r="B895" s="61" t="s">
        <v>70</v>
      </c>
      <c r="C895" s="58" t="s">
        <v>107</v>
      </c>
      <c r="D895" s="59" t="s">
        <v>72</v>
      </c>
      <c r="E895" s="60"/>
    </row>
    <row r="896" spans="1:6" ht="22.5" x14ac:dyDescent="0.25">
      <c r="A896" s="62" t="s">
        <v>107</v>
      </c>
      <c r="B896" s="61" t="s">
        <v>70</v>
      </c>
      <c r="C896" s="58" t="s">
        <v>107</v>
      </c>
      <c r="D896" s="59" t="s">
        <v>72</v>
      </c>
      <c r="E896" s="60"/>
    </row>
    <row r="897" spans="1:6" ht="22.5" x14ac:dyDescent="0.25">
      <c r="A897" s="62" t="s">
        <v>107</v>
      </c>
      <c r="B897" s="61" t="s">
        <v>70</v>
      </c>
      <c r="C897" s="58" t="s">
        <v>107</v>
      </c>
      <c r="D897" s="59" t="s">
        <v>72</v>
      </c>
      <c r="E897" s="60"/>
    </row>
    <row r="898" spans="1:6" ht="22.5" x14ac:dyDescent="0.25">
      <c r="A898" s="62" t="s">
        <v>107</v>
      </c>
      <c r="B898" s="61" t="s">
        <v>70</v>
      </c>
      <c r="C898" s="58" t="s">
        <v>107</v>
      </c>
      <c r="D898" s="59" t="s">
        <v>72</v>
      </c>
      <c r="E898" s="60"/>
    </row>
    <row r="899" spans="1:6" ht="22.5" x14ac:dyDescent="0.25">
      <c r="A899" s="62" t="s">
        <v>107</v>
      </c>
      <c r="B899" s="61" t="s">
        <v>70</v>
      </c>
      <c r="C899" s="58" t="s">
        <v>107</v>
      </c>
      <c r="D899" s="59" t="s">
        <v>72</v>
      </c>
      <c r="E899" s="60"/>
    </row>
    <row r="900" spans="1:6" ht="22.5" x14ac:dyDescent="0.25">
      <c r="A900" s="62" t="s">
        <v>107</v>
      </c>
      <c r="B900" s="61" t="s">
        <v>70</v>
      </c>
      <c r="C900" s="58" t="s">
        <v>107</v>
      </c>
      <c r="D900" s="59" t="s">
        <v>72</v>
      </c>
      <c r="E900" s="60"/>
    </row>
    <row r="901" spans="1:6" ht="22.5" x14ac:dyDescent="0.25">
      <c r="A901" s="62" t="s">
        <v>107</v>
      </c>
      <c r="B901" s="61" t="s">
        <v>70</v>
      </c>
      <c r="C901" s="58" t="s">
        <v>107</v>
      </c>
      <c r="D901" s="59" t="s">
        <v>72</v>
      </c>
      <c r="E901" s="60"/>
    </row>
    <row r="902" spans="1:6" ht="22.5" x14ac:dyDescent="0.25">
      <c r="A902" s="62" t="s">
        <v>107</v>
      </c>
      <c r="B902" s="61" t="s">
        <v>70</v>
      </c>
      <c r="C902" s="58" t="s">
        <v>107</v>
      </c>
      <c r="D902" s="59" t="s">
        <v>72</v>
      </c>
      <c r="E902" s="60"/>
    </row>
    <row r="903" spans="1:6" ht="23.25" thickBot="1" x14ac:dyDescent="0.3">
      <c r="A903" s="62" t="s">
        <v>107</v>
      </c>
      <c r="B903" s="63" t="s">
        <v>70</v>
      </c>
      <c r="C903" s="58" t="s">
        <v>107</v>
      </c>
      <c r="D903" s="59" t="s">
        <v>72</v>
      </c>
      <c r="E903" s="60"/>
    </row>
    <row r="904" spans="1:6" ht="32.25" thickBot="1" x14ac:dyDescent="0.3">
      <c r="A904" s="50" t="s">
        <v>66</v>
      </c>
      <c r="B904" s="51" t="s">
        <v>1104</v>
      </c>
      <c r="C904" s="52" t="s">
        <v>68</v>
      </c>
      <c r="D904" s="53" t="str">
        <f>CONCATENATE("Your Score",[1]Parameters!$A$1,[1]Parameters!$A$1,IF(10+(ROUND(SUM(D905:D924)*10,1))=10,"   ",10+(ROUND(SUM(D905:D924)*10,1))),"/10(",MID(B904,FIND("(",B904)+1,4),")")</f>
        <v>Your Score
   /10(PGa.)</v>
      </c>
      <c r="E904" s="54" t="str">
        <f>MID(B904,FIND("(",B904)+1,3)</f>
        <v>PGa</v>
      </c>
      <c r="F904" s="55">
        <f>IF(TRIM(MID(D904,FIND("/",SUBSTITUTE(D904,"Your Score ",""))-3,3))="",0,TRIM(MID(D904,FIND("/",SUBSTITUTE(D904,"Your Score ",""))-3,3))*1)</f>
        <v>0</v>
      </c>
    </row>
    <row r="905" spans="1:6" ht="22.5" x14ac:dyDescent="0.25">
      <c r="A905" s="68" t="s">
        <v>1105</v>
      </c>
      <c r="B905" s="57" t="s">
        <v>70</v>
      </c>
      <c r="C905" s="58" t="s">
        <v>107</v>
      </c>
      <c r="D905" s="65" t="s">
        <v>72</v>
      </c>
      <c r="E905" s="60"/>
    </row>
    <row r="906" spans="1:6" ht="22.5" x14ac:dyDescent="0.25">
      <c r="A906" s="62" t="s">
        <v>107</v>
      </c>
      <c r="B906" s="61" t="s">
        <v>70</v>
      </c>
      <c r="C906" s="58" t="s">
        <v>107</v>
      </c>
      <c r="D906" s="59" t="s">
        <v>72</v>
      </c>
      <c r="E906" s="60"/>
    </row>
    <row r="907" spans="1:6" ht="22.5" x14ac:dyDescent="0.25">
      <c r="A907" s="62" t="s">
        <v>107</v>
      </c>
      <c r="B907" s="61" t="s">
        <v>70</v>
      </c>
      <c r="C907" s="58" t="s">
        <v>107</v>
      </c>
      <c r="D907" s="59" t="s">
        <v>72</v>
      </c>
      <c r="E907" s="60"/>
    </row>
    <row r="908" spans="1:6" ht="22.5" x14ac:dyDescent="0.25">
      <c r="A908" s="62" t="s">
        <v>107</v>
      </c>
      <c r="B908" s="61" t="s">
        <v>70</v>
      </c>
      <c r="C908" s="58" t="s">
        <v>107</v>
      </c>
      <c r="D908" s="59" t="s">
        <v>72</v>
      </c>
      <c r="E908" s="60"/>
    </row>
    <row r="909" spans="1:6" ht="22.5" x14ac:dyDescent="0.25">
      <c r="A909" s="62" t="s">
        <v>107</v>
      </c>
      <c r="B909" s="61" t="s">
        <v>70</v>
      </c>
      <c r="C909" s="58" t="s">
        <v>107</v>
      </c>
      <c r="D909" s="59" t="s">
        <v>72</v>
      </c>
      <c r="E909" s="60"/>
    </row>
    <row r="910" spans="1:6" ht="22.5" x14ac:dyDescent="0.25">
      <c r="A910" s="62" t="s">
        <v>107</v>
      </c>
      <c r="B910" s="61" t="s">
        <v>70</v>
      </c>
      <c r="C910" s="58" t="s">
        <v>107</v>
      </c>
      <c r="D910" s="59" t="s">
        <v>72</v>
      </c>
      <c r="E910" s="60"/>
    </row>
    <row r="911" spans="1:6" ht="22.5" x14ac:dyDescent="0.25">
      <c r="A911" s="62" t="s">
        <v>107</v>
      </c>
      <c r="B911" s="61" t="s">
        <v>70</v>
      </c>
      <c r="C911" s="58" t="s">
        <v>107</v>
      </c>
      <c r="D911" s="59" t="s">
        <v>72</v>
      </c>
      <c r="E911" s="60"/>
    </row>
    <row r="912" spans="1:6" ht="22.5" x14ac:dyDescent="0.25">
      <c r="A912" s="62" t="s">
        <v>107</v>
      </c>
      <c r="B912" s="61" t="s">
        <v>70</v>
      </c>
      <c r="C912" s="58" t="s">
        <v>107</v>
      </c>
      <c r="D912" s="59" t="s">
        <v>72</v>
      </c>
      <c r="E912" s="60"/>
    </row>
    <row r="913" spans="1:6" ht="22.5" x14ac:dyDescent="0.25">
      <c r="A913" s="62" t="s">
        <v>107</v>
      </c>
      <c r="B913" s="61" t="s">
        <v>70</v>
      </c>
      <c r="C913" s="58" t="s">
        <v>107</v>
      </c>
      <c r="D913" s="59" t="s">
        <v>72</v>
      </c>
      <c r="E913" s="60"/>
    </row>
    <row r="914" spans="1:6" ht="22.5" x14ac:dyDescent="0.25">
      <c r="A914" s="62" t="s">
        <v>107</v>
      </c>
      <c r="B914" s="61" t="s">
        <v>70</v>
      </c>
      <c r="C914" s="58" t="s">
        <v>107</v>
      </c>
      <c r="D914" s="59" t="s">
        <v>72</v>
      </c>
      <c r="E914" s="60"/>
    </row>
    <row r="915" spans="1:6" ht="22.5" x14ac:dyDescent="0.25">
      <c r="A915" s="62" t="s">
        <v>107</v>
      </c>
      <c r="B915" s="61" t="s">
        <v>70</v>
      </c>
      <c r="C915" s="58" t="s">
        <v>107</v>
      </c>
      <c r="D915" s="59" t="s">
        <v>72</v>
      </c>
      <c r="E915" s="60"/>
    </row>
    <row r="916" spans="1:6" ht="22.5" x14ac:dyDescent="0.25">
      <c r="A916" s="62" t="s">
        <v>107</v>
      </c>
      <c r="B916" s="61" t="s">
        <v>70</v>
      </c>
      <c r="C916" s="58" t="s">
        <v>107</v>
      </c>
      <c r="D916" s="59" t="s">
        <v>72</v>
      </c>
      <c r="E916" s="60"/>
    </row>
    <row r="917" spans="1:6" ht="22.5" x14ac:dyDescent="0.25">
      <c r="A917" s="62" t="s">
        <v>107</v>
      </c>
      <c r="B917" s="61" t="s">
        <v>70</v>
      </c>
      <c r="C917" s="58" t="s">
        <v>107</v>
      </c>
      <c r="D917" s="59" t="s">
        <v>72</v>
      </c>
      <c r="E917" s="60"/>
    </row>
    <row r="918" spans="1:6" ht="22.5" x14ac:dyDescent="0.25">
      <c r="A918" s="62" t="s">
        <v>107</v>
      </c>
      <c r="B918" s="61" t="s">
        <v>70</v>
      </c>
      <c r="C918" s="58" t="s">
        <v>107</v>
      </c>
      <c r="D918" s="59" t="s">
        <v>72</v>
      </c>
      <c r="E918" s="60"/>
    </row>
    <row r="919" spans="1:6" ht="22.5" x14ac:dyDescent="0.25">
      <c r="A919" s="62" t="s">
        <v>107</v>
      </c>
      <c r="B919" s="61" t="s">
        <v>70</v>
      </c>
      <c r="C919" s="58" t="s">
        <v>107</v>
      </c>
      <c r="D919" s="59" t="s">
        <v>72</v>
      </c>
      <c r="E919" s="60"/>
    </row>
    <row r="920" spans="1:6" ht="22.5" x14ac:dyDescent="0.25">
      <c r="A920" s="62" t="s">
        <v>107</v>
      </c>
      <c r="B920" s="61" t="s">
        <v>70</v>
      </c>
      <c r="C920" s="58" t="s">
        <v>107</v>
      </c>
      <c r="D920" s="59" t="s">
        <v>72</v>
      </c>
      <c r="E920" s="60"/>
    </row>
    <row r="921" spans="1:6" ht="22.5" x14ac:dyDescent="0.25">
      <c r="A921" s="62" t="s">
        <v>107</v>
      </c>
      <c r="B921" s="61" t="s">
        <v>70</v>
      </c>
      <c r="C921" s="58" t="s">
        <v>107</v>
      </c>
      <c r="D921" s="59" t="s">
        <v>72</v>
      </c>
      <c r="E921" s="60"/>
    </row>
    <row r="922" spans="1:6" ht="22.5" x14ac:dyDescent="0.25">
      <c r="A922" s="62" t="s">
        <v>107</v>
      </c>
      <c r="B922" s="61" t="s">
        <v>70</v>
      </c>
      <c r="C922" s="58" t="s">
        <v>107</v>
      </c>
      <c r="D922" s="59" t="s">
        <v>72</v>
      </c>
      <c r="E922" s="60"/>
    </row>
    <row r="923" spans="1:6" ht="22.5" x14ac:dyDescent="0.25">
      <c r="A923" s="62" t="s">
        <v>107</v>
      </c>
      <c r="B923" s="61" t="s">
        <v>70</v>
      </c>
      <c r="C923" s="58" t="s">
        <v>107</v>
      </c>
      <c r="D923" s="59" t="s">
        <v>72</v>
      </c>
      <c r="E923" s="60"/>
    </row>
    <row r="924" spans="1:6" ht="23.25" thickBot="1" x14ac:dyDescent="0.3">
      <c r="A924" s="62" t="s">
        <v>107</v>
      </c>
      <c r="B924" s="63" t="s">
        <v>70</v>
      </c>
      <c r="C924" s="58" t="s">
        <v>107</v>
      </c>
      <c r="D924" s="59" t="s">
        <v>72</v>
      </c>
      <c r="E924" s="60"/>
    </row>
    <row r="925" spans="1:6" ht="32.25" thickBot="1" x14ac:dyDescent="0.3">
      <c r="A925" s="50" t="s">
        <v>66</v>
      </c>
      <c r="B925" s="51" t="s">
        <v>1106</v>
      </c>
      <c r="C925" s="52" t="s">
        <v>68</v>
      </c>
      <c r="D925" s="53" t="str">
        <f>CONCATENATE("Your Score",[1]Parameters!$A$1,[1]Parameters!$A$1,IF(10+(ROUND(SUM(D926:D945)*10,1))=10,"   ",10+(ROUND(SUM(D926:D945)*10,1))),"/10(",MID(B925,FIND("(",B925)+1,4),")")</f>
        <v>Your Score
   /10(PGb.)</v>
      </c>
      <c r="E925" s="54" t="str">
        <f>MID(B925,FIND("(",B925)+1,3)</f>
        <v>PGb</v>
      </c>
      <c r="F925" s="55">
        <f>IF(TRIM(MID(D925,FIND("/",SUBSTITUTE(D925,"Your Score ",""))-3,3))="",0,TRIM(MID(D925,FIND("/",SUBSTITUTE(D925,"Your Score ",""))-3,3))*1)</f>
        <v>0</v>
      </c>
    </row>
    <row r="926" spans="1:6" ht="22.5" x14ac:dyDescent="0.25">
      <c r="A926" s="68" t="s">
        <v>1107</v>
      </c>
      <c r="B926" s="57" t="s">
        <v>70</v>
      </c>
      <c r="C926" s="58" t="s">
        <v>107</v>
      </c>
      <c r="D926" s="65" t="s">
        <v>72</v>
      </c>
      <c r="E926" s="60"/>
    </row>
    <row r="927" spans="1:6" ht="22.5" x14ac:dyDescent="0.25">
      <c r="A927" s="62" t="s">
        <v>107</v>
      </c>
      <c r="B927" s="61" t="s">
        <v>70</v>
      </c>
      <c r="C927" s="58" t="s">
        <v>107</v>
      </c>
      <c r="D927" s="59" t="s">
        <v>72</v>
      </c>
      <c r="E927" s="60"/>
    </row>
    <row r="928" spans="1:6" ht="22.5" x14ac:dyDescent="0.25">
      <c r="A928" s="62" t="s">
        <v>107</v>
      </c>
      <c r="B928" s="61" t="s">
        <v>70</v>
      </c>
      <c r="C928" s="58" t="s">
        <v>107</v>
      </c>
      <c r="D928" s="59" t="s">
        <v>72</v>
      </c>
      <c r="E928" s="60"/>
    </row>
    <row r="929" spans="1:5" ht="22.5" x14ac:dyDescent="0.25">
      <c r="A929" s="62" t="s">
        <v>107</v>
      </c>
      <c r="B929" s="61" t="s">
        <v>70</v>
      </c>
      <c r="C929" s="58" t="s">
        <v>107</v>
      </c>
      <c r="D929" s="59" t="s">
        <v>72</v>
      </c>
      <c r="E929" s="60"/>
    </row>
    <row r="930" spans="1:5" ht="22.5" x14ac:dyDescent="0.25">
      <c r="A930" s="62" t="s">
        <v>107</v>
      </c>
      <c r="B930" s="61" t="s">
        <v>70</v>
      </c>
      <c r="C930" s="58" t="s">
        <v>107</v>
      </c>
      <c r="D930" s="59" t="s">
        <v>72</v>
      </c>
      <c r="E930" s="60"/>
    </row>
    <row r="931" spans="1:5" ht="22.5" x14ac:dyDescent="0.25">
      <c r="A931" s="62" t="s">
        <v>107</v>
      </c>
      <c r="B931" s="61" t="s">
        <v>70</v>
      </c>
      <c r="C931" s="58" t="s">
        <v>107</v>
      </c>
      <c r="D931" s="59" t="s">
        <v>72</v>
      </c>
      <c r="E931" s="60"/>
    </row>
    <row r="932" spans="1:5" ht="22.5" x14ac:dyDescent="0.25">
      <c r="A932" s="62" t="s">
        <v>107</v>
      </c>
      <c r="B932" s="61" t="s">
        <v>70</v>
      </c>
      <c r="C932" s="58" t="s">
        <v>107</v>
      </c>
      <c r="D932" s="59" t="s">
        <v>72</v>
      </c>
      <c r="E932" s="60"/>
    </row>
    <row r="933" spans="1:5" ht="22.5" x14ac:dyDescent="0.25">
      <c r="A933" s="62" t="s">
        <v>107</v>
      </c>
      <c r="B933" s="61" t="s">
        <v>70</v>
      </c>
      <c r="C933" s="58" t="s">
        <v>107</v>
      </c>
      <c r="D933" s="59" t="s">
        <v>72</v>
      </c>
      <c r="E933" s="60"/>
    </row>
    <row r="934" spans="1:5" ht="22.5" x14ac:dyDescent="0.25">
      <c r="A934" s="62" t="s">
        <v>107</v>
      </c>
      <c r="B934" s="61" t="s">
        <v>70</v>
      </c>
      <c r="C934" s="58" t="s">
        <v>107</v>
      </c>
      <c r="D934" s="59" t="s">
        <v>72</v>
      </c>
      <c r="E934" s="60"/>
    </row>
    <row r="935" spans="1:5" ht="22.5" x14ac:dyDescent="0.25">
      <c r="A935" s="62" t="s">
        <v>107</v>
      </c>
      <c r="B935" s="61" t="s">
        <v>70</v>
      </c>
      <c r="C935" s="58" t="s">
        <v>107</v>
      </c>
      <c r="D935" s="59" t="s">
        <v>72</v>
      </c>
      <c r="E935" s="60"/>
    </row>
    <row r="936" spans="1:5" ht="22.5" x14ac:dyDescent="0.25">
      <c r="A936" s="62" t="s">
        <v>107</v>
      </c>
      <c r="B936" s="61" t="s">
        <v>70</v>
      </c>
      <c r="C936" s="58" t="s">
        <v>107</v>
      </c>
      <c r="D936" s="59" t="s">
        <v>72</v>
      </c>
      <c r="E936" s="60"/>
    </row>
    <row r="937" spans="1:5" ht="22.5" x14ac:dyDescent="0.25">
      <c r="A937" s="62" t="s">
        <v>107</v>
      </c>
      <c r="B937" s="61" t="s">
        <v>70</v>
      </c>
      <c r="C937" s="58" t="s">
        <v>107</v>
      </c>
      <c r="D937" s="59" t="s">
        <v>72</v>
      </c>
      <c r="E937" s="60"/>
    </row>
    <row r="938" spans="1:5" ht="22.5" x14ac:dyDescent="0.25">
      <c r="A938" s="62" t="s">
        <v>107</v>
      </c>
      <c r="B938" s="61" t="s">
        <v>70</v>
      </c>
      <c r="C938" s="58" t="s">
        <v>107</v>
      </c>
      <c r="D938" s="59" t="s">
        <v>72</v>
      </c>
      <c r="E938" s="60"/>
    </row>
    <row r="939" spans="1:5" ht="22.5" x14ac:dyDescent="0.25">
      <c r="A939" s="62" t="s">
        <v>107</v>
      </c>
      <c r="B939" s="61" t="s">
        <v>70</v>
      </c>
      <c r="C939" s="58" t="s">
        <v>107</v>
      </c>
      <c r="D939" s="59" t="s">
        <v>72</v>
      </c>
      <c r="E939" s="60"/>
    </row>
    <row r="940" spans="1:5" ht="22.5" x14ac:dyDescent="0.25">
      <c r="A940" s="62" t="s">
        <v>107</v>
      </c>
      <c r="B940" s="61" t="s">
        <v>70</v>
      </c>
      <c r="C940" s="58" t="s">
        <v>107</v>
      </c>
      <c r="D940" s="59" t="s">
        <v>72</v>
      </c>
      <c r="E940" s="60"/>
    </row>
    <row r="941" spans="1:5" ht="22.5" x14ac:dyDescent="0.25">
      <c r="A941" s="62" t="s">
        <v>107</v>
      </c>
      <c r="B941" s="61" t="s">
        <v>70</v>
      </c>
      <c r="C941" s="58" t="s">
        <v>107</v>
      </c>
      <c r="D941" s="59" t="s">
        <v>72</v>
      </c>
      <c r="E941" s="60"/>
    </row>
    <row r="942" spans="1:5" ht="22.5" x14ac:dyDescent="0.25">
      <c r="A942" s="62" t="s">
        <v>107</v>
      </c>
      <c r="B942" s="61" t="s">
        <v>70</v>
      </c>
      <c r="C942" s="58" t="s">
        <v>107</v>
      </c>
      <c r="D942" s="59" t="s">
        <v>72</v>
      </c>
      <c r="E942" s="60"/>
    </row>
    <row r="943" spans="1:5" ht="22.5" x14ac:dyDescent="0.25">
      <c r="A943" s="62" t="s">
        <v>107</v>
      </c>
      <c r="B943" s="61" t="s">
        <v>70</v>
      </c>
      <c r="C943" s="58" t="s">
        <v>107</v>
      </c>
      <c r="D943" s="59" t="s">
        <v>72</v>
      </c>
      <c r="E943" s="60"/>
    </row>
    <row r="944" spans="1:5" ht="22.5" x14ac:dyDescent="0.25">
      <c r="A944" s="62" t="s">
        <v>107</v>
      </c>
      <c r="B944" s="61" t="s">
        <v>70</v>
      </c>
      <c r="C944" s="58" t="s">
        <v>107</v>
      </c>
      <c r="D944" s="59" t="s">
        <v>72</v>
      </c>
      <c r="E944" s="60"/>
    </row>
    <row r="945" spans="1:6" ht="23.25" thickBot="1" x14ac:dyDescent="0.3">
      <c r="A945" s="62" t="s">
        <v>107</v>
      </c>
      <c r="B945" s="63" t="s">
        <v>70</v>
      </c>
      <c r="C945" s="58" t="s">
        <v>107</v>
      </c>
      <c r="D945" s="59" t="s">
        <v>72</v>
      </c>
      <c r="E945" s="60"/>
    </row>
    <row r="946" spans="1:6" ht="32.25" thickBot="1" x14ac:dyDescent="0.3">
      <c r="A946" s="50" t="s">
        <v>66</v>
      </c>
      <c r="B946" s="51" t="s">
        <v>1108</v>
      </c>
      <c r="C946" s="52" t="s">
        <v>68</v>
      </c>
      <c r="D946" s="53" t="str">
        <f>CONCATENATE("Your Score",[1]Parameters!$A$1,[1]Parameters!$A$1,IF(10+(ROUND(SUM(D947:D966)*10,1))=10,"   ",10+(ROUND(SUM(D947:D966)*10,1))),"/10(",MID(B946,FIND("(",B946)+1,4),")")</f>
        <v>Your Score
   /10(PGc.)</v>
      </c>
      <c r="E946" s="54" t="str">
        <f>MID(B946,FIND("(",B946)+1,3)</f>
        <v>PGc</v>
      </c>
      <c r="F946" s="55">
        <f>IF(TRIM(MID(D946,FIND("/",SUBSTITUTE(D946,"Your Score ",""))-3,3))="",0,TRIM(MID(D946,FIND("/",SUBSTITUTE(D946,"Your Score ",""))-3,3))*1)</f>
        <v>0</v>
      </c>
    </row>
    <row r="947" spans="1:6" ht="22.5" x14ac:dyDescent="0.25">
      <c r="A947" s="68" t="s">
        <v>1109</v>
      </c>
      <c r="B947" s="57" t="s">
        <v>70</v>
      </c>
      <c r="C947" s="58" t="s">
        <v>107</v>
      </c>
      <c r="D947" s="65" t="s">
        <v>72</v>
      </c>
      <c r="E947" s="60"/>
    </row>
    <row r="948" spans="1:6" ht="22.5" x14ac:dyDescent="0.25">
      <c r="A948" s="62" t="s">
        <v>107</v>
      </c>
      <c r="B948" s="61" t="s">
        <v>70</v>
      </c>
      <c r="C948" s="58" t="s">
        <v>107</v>
      </c>
      <c r="D948" s="59" t="s">
        <v>72</v>
      </c>
      <c r="E948" s="60"/>
    </row>
    <row r="949" spans="1:6" ht="22.5" x14ac:dyDescent="0.25">
      <c r="A949" s="62" t="s">
        <v>107</v>
      </c>
      <c r="B949" s="61" t="s">
        <v>70</v>
      </c>
      <c r="C949" s="58" t="s">
        <v>107</v>
      </c>
      <c r="D949" s="59" t="s">
        <v>72</v>
      </c>
      <c r="E949" s="60"/>
    </row>
    <row r="950" spans="1:6" ht="22.5" x14ac:dyDescent="0.25">
      <c r="A950" s="62" t="s">
        <v>107</v>
      </c>
      <c r="B950" s="61" t="s">
        <v>70</v>
      </c>
      <c r="C950" s="58" t="s">
        <v>107</v>
      </c>
      <c r="D950" s="59" t="s">
        <v>72</v>
      </c>
      <c r="E950" s="60"/>
    </row>
    <row r="951" spans="1:6" ht="22.5" x14ac:dyDescent="0.25">
      <c r="A951" s="62" t="s">
        <v>107</v>
      </c>
      <c r="B951" s="61" t="s">
        <v>70</v>
      </c>
      <c r="C951" s="58" t="s">
        <v>107</v>
      </c>
      <c r="D951" s="59" t="s">
        <v>72</v>
      </c>
      <c r="E951" s="60"/>
    </row>
    <row r="952" spans="1:6" ht="22.5" x14ac:dyDescent="0.25">
      <c r="A952" s="62" t="s">
        <v>107</v>
      </c>
      <c r="B952" s="61" t="s">
        <v>70</v>
      </c>
      <c r="C952" s="58" t="s">
        <v>107</v>
      </c>
      <c r="D952" s="59" t="s">
        <v>72</v>
      </c>
      <c r="E952" s="60"/>
    </row>
    <row r="953" spans="1:6" ht="22.5" x14ac:dyDescent="0.25">
      <c r="A953" s="62" t="s">
        <v>107</v>
      </c>
      <c r="B953" s="61" t="s">
        <v>70</v>
      </c>
      <c r="C953" s="58" t="s">
        <v>107</v>
      </c>
      <c r="D953" s="59" t="s">
        <v>72</v>
      </c>
      <c r="E953" s="60"/>
    </row>
    <row r="954" spans="1:6" ht="22.5" x14ac:dyDescent="0.25">
      <c r="A954" s="62" t="s">
        <v>107</v>
      </c>
      <c r="B954" s="61" t="s">
        <v>70</v>
      </c>
      <c r="C954" s="58" t="s">
        <v>107</v>
      </c>
      <c r="D954" s="59" t="s">
        <v>72</v>
      </c>
      <c r="E954" s="60"/>
    </row>
    <row r="955" spans="1:6" ht="22.5" x14ac:dyDescent="0.25">
      <c r="A955" s="62" t="s">
        <v>107</v>
      </c>
      <c r="B955" s="61" t="s">
        <v>70</v>
      </c>
      <c r="C955" s="58" t="s">
        <v>107</v>
      </c>
      <c r="D955" s="59" t="s">
        <v>72</v>
      </c>
      <c r="E955" s="60"/>
    </row>
    <row r="956" spans="1:6" ht="22.5" x14ac:dyDescent="0.25">
      <c r="A956" s="62" t="s">
        <v>107</v>
      </c>
      <c r="B956" s="61" t="s">
        <v>70</v>
      </c>
      <c r="C956" s="58" t="s">
        <v>107</v>
      </c>
      <c r="D956" s="59" t="s">
        <v>72</v>
      </c>
      <c r="E956" s="60"/>
    </row>
    <row r="957" spans="1:6" ht="22.5" x14ac:dyDescent="0.25">
      <c r="A957" s="62" t="s">
        <v>107</v>
      </c>
      <c r="B957" s="61" t="s">
        <v>70</v>
      </c>
      <c r="C957" s="58" t="s">
        <v>107</v>
      </c>
      <c r="D957" s="59" t="s">
        <v>72</v>
      </c>
      <c r="E957" s="60"/>
    </row>
    <row r="958" spans="1:6" ht="22.5" x14ac:dyDescent="0.25">
      <c r="A958" s="62" t="s">
        <v>107</v>
      </c>
      <c r="B958" s="61" t="s">
        <v>70</v>
      </c>
      <c r="C958" s="58" t="s">
        <v>107</v>
      </c>
      <c r="D958" s="59" t="s">
        <v>72</v>
      </c>
      <c r="E958" s="60"/>
    </row>
    <row r="959" spans="1:6" ht="22.5" x14ac:dyDescent="0.25">
      <c r="A959" s="62" t="s">
        <v>107</v>
      </c>
      <c r="B959" s="61" t="s">
        <v>70</v>
      </c>
      <c r="C959" s="58" t="s">
        <v>107</v>
      </c>
      <c r="D959" s="59" t="s">
        <v>72</v>
      </c>
      <c r="E959" s="60"/>
    </row>
    <row r="960" spans="1:6" ht="22.5" x14ac:dyDescent="0.25">
      <c r="A960" s="62" t="s">
        <v>107</v>
      </c>
      <c r="B960" s="61" t="s">
        <v>70</v>
      </c>
      <c r="C960" s="58" t="s">
        <v>107</v>
      </c>
      <c r="D960" s="59" t="s">
        <v>72</v>
      </c>
      <c r="E960" s="60"/>
    </row>
    <row r="961" spans="1:6" ht="22.5" x14ac:dyDescent="0.25">
      <c r="A961" s="62" t="s">
        <v>107</v>
      </c>
      <c r="B961" s="61" t="s">
        <v>70</v>
      </c>
      <c r="C961" s="58" t="s">
        <v>107</v>
      </c>
      <c r="D961" s="59" t="s">
        <v>72</v>
      </c>
      <c r="E961" s="60"/>
    </row>
    <row r="962" spans="1:6" ht="22.5" x14ac:dyDescent="0.25">
      <c r="A962" s="62" t="s">
        <v>107</v>
      </c>
      <c r="B962" s="61" t="s">
        <v>70</v>
      </c>
      <c r="C962" s="58" t="s">
        <v>107</v>
      </c>
      <c r="D962" s="59" t="s">
        <v>72</v>
      </c>
      <c r="E962" s="60"/>
    </row>
    <row r="963" spans="1:6" ht="22.5" x14ac:dyDescent="0.25">
      <c r="A963" s="62" t="s">
        <v>107</v>
      </c>
      <c r="B963" s="61" t="s">
        <v>70</v>
      </c>
      <c r="C963" s="58" t="s">
        <v>107</v>
      </c>
      <c r="D963" s="59" t="s">
        <v>72</v>
      </c>
      <c r="E963" s="60"/>
    </row>
    <row r="964" spans="1:6" ht="22.5" x14ac:dyDescent="0.25">
      <c r="A964" s="62" t="s">
        <v>107</v>
      </c>
      <c r="B964" s="61" t="s">
        <v>70</v>
      </c>
      <c r="C964" s="58" t="s">
        <v>107</v>
      </c>
      <c r="D964" s="59" t="s">
        <v>72</v>
      </c>
      <c r="E964" s="60"/>
    </row>
    <row r="965" spans="1:6" ht="22.5" x14ac:dyDescent="0.25">
      <c r="A965" s="62" t="s">
        <v>107</v>
      </c>
      <c r="B965" s="61" t="s">
        <v>70</v>
      </c>
      <c r="C965" s="58" t="s">
        <v>107</v>
      </c>
      <c r="D965" s="59" t="s">
        <v>72</v>
      </c>
      <c r="E965" s="60"/>
    </row>
    <row r="966" spans="1:6" ht="23.25" thickBot="1" x14ac:dyDescent="0.3">
      <c r="A966" s="62" t="s">
        <v>107</v>
      </c>
      <c r="B966" s="63" t="s">
        <v>70</v>
      </c>
      <c r="C966" s="58" t="s">
        <v>107</v>
      </c>
      <c r="D966" s="59" t="s">
        <v>72</v>
      </c>
      <c r="E966" s="60"/>
    </row>
    <row r="967" spans="1:6" ht="32.25" thickBot="1" x14ac:dyDescent="0.3">
      <c r="A967" s="50" t="s">
        <v>66</v>
      </c>
      <c r="B967" s="51" t="s">
        <v>1110</v>
      </c>
      <c r="C967" s="52" t="s">
        <v>68</v>
      </c>
      <c r="D967" s="53" t="str">
        <f>CONCATENATE("Your Score",[1]Parameters!$A$1,[1]Parameters!$A$1,IF(10+(ROUND(SUM(D968:D987)*10,1))=10,"   ",10+(ROUND(SUM(D968:D987)*10,1))),"/10(",MID(B967,FIND("(",B967)+1,4),")")</f>
        <v>Your Score
   /10(PGd.)</v>
      </c>
      <c r="E967" s="54" t="str">
        <f>MID(B967,FIND("(",B967)+1,3)</f>
        <v>PGd</v>
      </c>
      <c r="F967" s="55">
        <f>IF(TRIM(MID(D967,FIND("/",SUBSTITUTE(D967,"Your Score ",""))-3,3))="",0,TRIM(MID(D967,FIND("/",SUBSTITUTE(D967,"Your Score ",""))-3,3))*1)</f>
        <v>0</v>
      </c>
    </row>
    <row r="968" spans="1:6" ht="22.5" x14ac:dyDescent="0.25">
      <c r="A968" s="68" t="s">
        <v>1111</v>
      </c>
      <c r="B968" s="57" t="s">
        <v>70</v>
      </c>
      <c r="C968" s="58" t="s">
        <v>107</v>
      </c>
      <c r="D968" s="65" t="s">
        <v>72</v>
      </c>
      <c r="E968" s="60"/>
    </row>
    <row r="969" spans="1:6" ht="22.5" x14ac:dyDescent="0.25">
      <c r="A969" s="62" t="s">
        <v>107</v>
      </c>
      <c r="B969" s="61" t="s">
        <v>70</v>
      </c>
      <c r="C969" s="58" t="s">
        <v>107</v>
      </c>
      <c r="D969" s="59" t="s">
        <v>72</v>
      </c>
      <c r="E969" s="60"/>
    </row>
    <row r="970" spans="1:6" ht="22.5" x14ac:dyDescent="0.25">
      <c r="A970" s="62" t="s">
        <v>107</v>
      </c>
      <c r="B970" s="61" t="s">
        <v>70</v>
      </c>
      <c r="C970" s="58" t="s">
        <v>107</v>
      </c>
      <c r="D970" s="59" t="s">
        <v>72</v>
      </c>
      <c r="E970" s="60"/>
    </row>
    <row r="971" spans="1:6" ht="22.5" x14ac:dyDescent="0.25">
      <c r="A971" s="62" t="s">
        <v>107</v>
      </c>
      <c r="B971" s="61" t="s">
        <v>70</v>
      </c>
      <c r="C971" s="58" t="s">
        <v>107</v>
      </c>
      <c r="D971" s="59" t="s">
        <v>72</v>
      </c>
      <c r="E971" s="60"/>
    </row>
    <row r="972" spans="1:6" ht="22.5" x14ac:dyDescent="0.25">
      <c r="A972" s="62" t="s">
        <v>107</v>
      </c>
      <c r="B972" s="61" t="s">
        <v>70</v>
      </c>
      <c r="C972" s="58" t="s">
        <v>107</v>
      </c>
      <c r="D972" s="59" t="s">
        <v>72</v>
      </c>
      <c r="E972" s="60"/>
    </row>
    <row r="973" spans="1:6" ht="22.5" x14ac:dyDescent="0.25">
      <c r="A973" s="62" t="s">
        <v>107</v>
      </c>
      <c r="B973" s="61" t="s">
        <v>70</v>
      </c>
      <c r="C973" s="58" t="s">
        <v>107</v>
      </c>
      <c r="D973" s="59" t="s">
        <v>72</v>
      </c>
      <c r="E973" s="60"/>
    </row>
    <row r="974" spans="1:6" ht="22.5" x14ac:dyDescent="0.25">
      <c r="A974" s="62" t="s">
        <v>107</v>
      </c>
      <c r="B974" s="61" t="s">
        <v>70</v>
      </c>
      <c r="C974" s="58" t="s">
        <v>107</v>
      </c>
      <c r="D974" s="59" t="s">
        <v>72</v>
      </c>
      <c r="E974" s="60"/>
    </row>
    <row r="975" spans="1:6" ht="22.5" x14ac:dyDescent="0.25">
      <c r="A975" s="62" t="s">
        <v>107</v>
      </c>
      <c r="B975" s="61" t="s">
        <v>70</v>
      </c>
      <c r="C975" s="58" t="s">
        <v>107</v>
      </c>
      <c r="D975" s="59" t="s">
        <v>72</v>
      </c>
      <c r="E975" s="60"/>
    </row>
    <row r="976" spans="1:6" ht="22.5" x14ac:dyDescent="0.25">
      <c r="A976" s="62" t="s">
        <v>107</v>
      </c>
      <c r="B976" s="61" t="s">
        <v>70</v>
      </c>
      <c r="C976" s="58" t="s">
        <v>107</v>
      </c>
      <c r="D976" s="59" t="s">
        <v>72</v>
      </c>
      <c r="E976" s="60"/>
    </row>
    <row r="977" spans="1:6" ht="22.5" x14ac:dyDescent="0.25">
      <c r="A977" s="62" t="s">
        <v>107</v>
      </c>
      <c r="B977" s="61" t="s">
        <v>70</v>
      </c>
      <c r="C977" s="58" t="s">
        <v>107</v>
      </c>
      <c r="D977" s="59" t="s">
        <v>72</v>
      </c>
      <c r="E977" s="60"/>
    </row>
    <row r="978" spans="1:6" ht="22.5" x14ac:dyDescent="0.25">
      <c r="A978" s="62" t="s">
        <v>107</v>
      </c>
      <c r="B978" s="61" t="s">
        <v>70</v>
      </c>
      <c r="C978" s="58" t="s">
        <v>107</v>
      </c>
      <c r="D978" s="59" t="s">
        <v>72</v>
      </c>
      <c r="E978" s="60"/>
    </row>
    <row r="979" spans="1:6" ht="22.5" x14ac:dyDescent="0.25">
      <c r="A979" s="62" t="s">
        <v>107</v>
      </c>
      <c r="B979" s="61" t="s">
        <v>70</v>
      </c>
      <c r="C979" s="58" t="s">
        <v>107</v>
      </c>
      <c r="D979" s="59" t="s">
        <v>72</v>
      </c>
      <c r="E979" s="60"/>
    </row>
    <row r="980" spans="1:6" ht="22.5" x14ac:dyDescent="0.25">
      <c r="A980" s="62" t="s">
        <v>107</v>
      </c>
      <c r="B980" s="61" t="s">
        <v>70</v>
      </c>
      <c r="C980" s="58" t="s">
        <v>107</v>
      </c>
      <c r="D980" s="59" t="s">
        <v>72</v>
      </c>
      <c r="E980" s="60"/>
    </row>
    <row r="981" spans="1:6" ht="22.5" x14ac:dyDescent="0.25">
      <c r="A981" s="62" t="s">
        <v>107</v>
      </c>
      <c r="B981" s="61" t="s">
        <v>70</v>
      </c>
      <c r="C981" s="58" t="s">
        <v>107</v>
      </c>
      <c r="D981" s="59" t="s">
        <v>72</v>
      </c>
      <c r="E981" s="60"/>
    </row>
    <row r="982" spans="1:6" ht="22.5" x14ac:dyDescent="0.25">
      <c r="A982" s="62" t="s">
        <v>107</v>
      </c>
      <c r="B982" s="61" t="s">
        <v>70</v>
      </c>
      <c r="C982" s="58" t="s">
        <v>107</v>
      </c>
      <c r="D982" s="59" t="s">
        <v>72</v>
      </c>
      <c r="E982" s="60"/>
    </row>
    <row r="983" spans="1:6" ht="22.5" x14ac:dyDescent="0.25">
      <c r="A983" s="62" t="s">
        <v>107</v>
      </c>
      <c r="B983" s="61" t="s">
        <v>70</v>
      </c>
      <c r="C983" s="58" t="s">
        <v>107</v>
      </c>
      <c r="D983" s="59" t="s">
        <v>72</v>
      </c>
      <c r="E983" s="60"/>
    </row>
    <row r="984" spans="1:6" ht="22.5" x14ac:dyDescent="0.25">
      <c r="A984" s="62" t="s">
        <v>107</v>
      </c>
      <c r="B984" s="61" t="s">
        <v>70</v>
      </c>
      <c r="C984" s="58" t="s">
        <v>107</v>
      </c>
      <c r="D984" s="59" t="s">
        <v>72</v>
      </c>
      <c r="E984" s="60"/>
    </row>
    <row r="985" spans="1:6" ht="22.5" x14ac:dyDescent="0.25">
      <c r="A985" s="62" t="s">
        <v>107</v>
      </c>
      <c r="B985" s="61" t="s">
        <v>70</v>
      </c>
      <c r="C985" s="58" t="s">
        <v>107</v>
      </c>
      <c r="D985" s="59" t="s">
        <v>72</v>
      </c>
      <c r="E985" s="60"/>
    </row>
    <row r="986" spans="1:6" ht="22.5" x14ac:dyDescent="0.25">
      <c r="A986" s="62" t="s">
        <v>107</v>
      </c>
      <c r="B986" s="61" t="s">
        <v>70</v>
      </c>
      <c r="C986" s="58" t="s">
        <v>107</v>
      </c>
      <c r="D986" s="59" t="s">
        <v>72</v>
      </c>
      <c r="E986" s="60"/>
    </row>
    <row r="987" spans="1:6" ht="23.25" thickBot="1" x14ac:dyDescent="0.3">
      <c r="A987" s="62" t="s">
        <v>107</v>
      </c>
      <c r="B987" s="63" t="s">
        <v>70</v>
      </c>
      <c r="C987" s="58" t="s">
        <v>107</v>
      </c>
      <c r="D987" s="59" t="s">
        <v>72</v>
      </c>
      <c r="E987" s="60"/>
    </row>
    <row r="988" spans="1:6" ht="32.25" thickBot="1" x14ac:dyDescent="0.3">
      <c r="A988" s="50" t="s">
        <v>66</v>
      </c>
      <c r="B988" s="51" t="s">
        <v>1112</v>
      </c>
      <c r="C988" s="52" t="s">
        <v>68</v>
      </c>
      <c r="D988" s="53" t="str">
        <f>CONCATENATE("Your Score",[1]Parameters!$A$1,[1]Parameters!$A$1,IF(10+(ROUND(SUM(D989:D1008)*10,1))=10,"   ",10+(ROUND(SUM(D989:D1008)*10,1))),"/10(",MID(B988,FIND("(",B988)+1,4),")")</f>
        <v>Your Score
   /10(PGe.)</v>
      </c>
      <c r="E988" s="54" t="str">
        <f>MID(B988,FIND("(",B988)+1,3)</f>
        <v>PGe</v>
      </c>
      <c r="F988" s="55">
        <f>IF(TRIM(MID(D988,FIND("/",SUBSTITUTE(D988,"Your Score ",""))-3,3))="",0,TRIM(MID(D988,FIND("/",SUBSTITUTE(D988,"Your Score ",""))-3,3))*1)</f>
        <v>0</v>
      </c>
    </row>
    <row r="989" spans="1:6" ht="22.5" x14ac:dyDescent="0.25">
      <c r="A989" s="68" t="s">
        <v>1113</v>
      </c>
      <c r="B989" s="57" t="s">
        <v>70</v>
      </c>
      <c r="C989" s="58" t="s">
        <v>107</v>
      </c>
      <c r="D989" s="65" t="s">
        <v>72</v>
      </c>
      <c r="E989" s="60"/>
    </row>
    <row r="990" spans="1:6" ht="22.5" x14ac:dyDescent="0.25">
      <c r="A990" s="62" t="s">
        <v>107</v>
      </c>
      <c r="B990" s="61" t="s">
        <v>70</v>
      </c>
      <c r="C990" s="58" t="s">
        <v>107</v>
      </c>
      <c r="D990" s="59" t="s">
        <v>72</v>
      </c>
      <c r="E990" s="60"/>
    </row>
    <row r="991" spans="1:6" ht="22.5" x14ac:dyDescent="0.25">
      <c r="A991" s="62" t="s">
        <v>107</v>
      </c>
      <c r="B991" s="61" t="s">
        <v>70</v>
      </c>
      <c r="C991" s="58" t="s">
        <v>107</v>
      </c>
      <c r="D991" s="59" t="s">
        <v>72</v>
      </c>
      <c r="E991" s="60"/>
    </row>
    <row r="992" spans="1:6" ht="22.5" x14ac:dyDescent="0.25">
      <c r="A992" s="62" t="s">
        <v>107</v>
      </c>
      <c r="B992" s="61" t="s">
        <v>70</v>
      </c>
      <c r="C992" s="58" t="s">
        <v>107</v>
      </c>
      <c r="D992" s="59" t="s">
        <v>72</v>
      </c>
      <c r="E992" s="60"/>
    </row>
    <row r="993" spans="1:5" ht="22.5" x14ac:dyDescent="0.25">
      <c r="A993" s="62" t="s">
        <v>107</v>
      </c>
      <c r="B993" s="61" t="s">
        <v>70</v>
      </c>
      <c r="C993" s="58" t="s">
        <v>107</v>
      </c>
      <c r="D993" s="59" t="s">
        <v>72</v>
      </c>
      <c r="E993" s="60"/>
    </row>
    <row r="994" spans="1:5" ht="22.5" x14ac:dyDescent="0.25">
      <c r="A994" s="62" t="s">
        <v>107</v>
      </c>
      <c r="B994" s="61" t="s">
        <v>70</v>
      </c>
      <c r="C994" s="58" t="s">
        <v>107</v>
      </c>
      <c r="D994" s="59" t="s">
        <v>72</v>
      </c>
      <c r="E994" s="60"/>
    </row>
    <row r="995" spans="1:5" ht="22.5" x14ac:dyDescent="0.25">
      <c r="A995" s="62" t="s">
        <v>107</v>
      </c>
      <c r="B995" s="61" t="s">
        <v>70</v>
      </c>
      <c r="C995" s="58" t="s">
        <v>107</v>
      </c>
      <c r="D995" s="59" t="s">
        <v>72</v>
      </c>
      <c r="E995" s="60"/>
    </row>
    <row r="996" spans="1:5" ht="22.5" x14ac:dyDescent="0.25">
      <c r="A996" s="62" t="s">
        <v>107</v>
      </c>
      <c r="B996" s="61" t="s">
        <v>70</v>
      </c>
      <c r="C996" s="58" t="s">
        <v>107</v>
      </c>
      <c r="D996" s="59" t="s">
        <v>72</v>
      </c>
      <c r="E996" s="60"/>
    </row>
    <row r="997" spans="1:5" ht="22.5" x14ac:dyDescent="0.25">
      <c r="A997" s="62" t="s">
        <v>107</v>
      </c>
      <c r="B997" s="61" t="s">
        <v>70</v>
      </c>
      <c r="C997" s="58" t="s">
        <v>107</v>
      </c>
      <c r="D997" s="59" t="s">
        <v>72</v>
      </c>
      <c r="E997" s="60"/>
    </row>
    <row r="998" spans="1:5" ht="22.5" x14ac:dyDescent="0.25">
      <c r="A998" s="62" t="s">
        <v>107</v>
      </c>
      <c r="B998" s="61" t="s">
        <v>70</v>
      </c>
      <c r="C998" s="58" t="s">
        <v>107</v>
      </c>
      <c r="D998" s="59" t="s">
        <v>72</v>
      </c>
      <c r="E998" s="60"/>
    </row>
    <row r="999" spans="1:5" ht="22.5" x14ac:dyDescent="0.25">
      <c r="A999" s="62" t="s">
        <v>107</v>
      </c>
      <c r="B999" s="61" t="s">
        <v>70</v>
      </c>
      <c r="C999" s="58" t="s">
        <v>107</v>
      </c>
      <c r="D999" s="59" t="s">
        <v>72</v>
      </c>
      <c r="E999" s="60"/>
    </row>
    <row r="1000" spans="1:5" ht="22.5" x14ac:dyDescent="0.25">
      <c r="A1000" s="62" t="s">
        <v>107</v>
      </c>
      <c r="B1000" s="61" t="s">
        <v>70</v>
      </c>
      <c r="C1000" s="58" t="s">
        <v>107</v>
      </c>
      <c r="D1000" s="59" t="s">
        <v>72</v>
      </c>
      <c r="E1000" s="60"/>
    </row>
    <row r="1001" spans="1:5" ht="22.5" x14ac:dyDescent="0.25">
      <c r="A1001" s="62" t="s">
        <v>107</v>
      </c>
      <c r="B1001" s="61" t="s">
        <v>70</v>
      </c>
      <c r="C1001" s="58" t="s">
        <v>107</v>
      </c>
      <c r="D1001" s="59" t="s">
        <v>72</v>
      </c>
      <c r="E1001" s="60"/>
    </row>
    <row r="1002" spans="1:5" ht="22.5" x14ac:dyDescent="0.25">
      <c r="A1002" s="62" t="s">
        <v>107</v>
      </c>
      <c r="B1002" s="61" t="s">
        <v>70</v>
      </c>
      <c r="C1002" s="58" t="s">
        <v>107</v>
      </c>
      <c r="D1002" s="59" t="s">
        <v>72</v>
      </c>
      <c r="E1002" s="60"/>
    </row>
    <row r="1003" spans="1:5" ht="22.5" x14ac:dyDescent="0.25">
      <c r="A1003" s="62" t="s">
        <v>107</v>
      </c>
      <c r="B1003" s="61" t="s">
        <v>70</v>
      </c>
      <c r="C1003" s="58" t="s">
        <v>107</v>
      </c>
      <c r="D1003" s="59" t="s">
        <v>72</v>
      </c>
      <c r="E1003" s="60"/>
    </row>
    <row r="1004" spans="1:5" ht="22.5" x14ac:dyDescent="0.25">
      <c r="A1004" s="62" t="s">
        <v>107</v>
      </c>
      <c r="B1004" s="61" t="s">
        <v>70</v>
      </c>
      <c r="C1004" s="58" t="s">
        <v>107</v>
      </c>
      <c r="D1004" s="59" t="s">
        <v>72</v>
      </c>
      <c r="E1004" s="60"/>
    </row>
    <row r="1005" spans="1:5" ht="22.5" x14ac:dyDescent="0.25">
      <c r="A1005" s="62" t="s">
        <v>107</v>
      </c>
      <c r="B1005" s="61" t="s">
        <v>70</v>
      </c>
      <c r="C1005" s="58" t="s">
        <v>107</v>
      </c>
      <c r="D1005" s="59" t="s">
        <v>72</v>
      </c>
      <c r="E1005" s="60"/>
    </row>
    <row r="1006" spans="1:5" ht="22.5" x14ac:dyDescent="0.25">
      <c r="A1006" s="62" t="s">
        <v>107</v>
      </c>
      <c r="B1006" s="61" t="s">
        <v>70</v>
      </c>
      <c r="C1006" s="58" t="s">
        <v>107</v>
      </c>
      <c r="D1006" s="59" t="s">
        <v>72</v>
      </c>
      <c r="E1006" s="60"/>
    </row>
    <row r="1007" spans="1:5" ht="22.5" x14ac:dyDescent="0.25">
      <c r="A1007" s="62" t="s">
        <v>107</v>
      </c>
      <c r="B1007" s="61" t="s">
        <v>70</v>
      </c>
      <c r="C1007" s="58" t="s">
        <v>107</v>
      </c>
      <c r="D1007" s="59" t="s">
        <v>72</v>
      </c>
      <c r="E1007" s="60"/>
    </row>
    <row r="1008" spans="1:5" ht="23.25" thickBot="1" x14ac:dyDescent="0.3">
      <c r="A1008" s="62" t="s">
        <v>107</v>
      </c>
      <c r="B1008" s="63" t="s">
        <v>70</v>
      </c>
      <c r="C1008" s="58" t="s">
        <v>107</v>
      </c>
      <c r="D1008" s="59" t="s">
        <v>72</v>
      </c>
      <c r="E1008" s="60"/>
    </row>
  </sheetData>
  <sheetProtection algorithmName="SHA-512" hashValue="773xbDtJR/cX2zRjz8unjZOgSbu0zvU8a08xxA2VAdob/NT6dKJGnJirXkX3YDidXJDXtuUqfa2pWkiT08j9jQ==" saltValue="Q5/ZQYLBrt6waVyMf7jvfA==" spinCount="100000" sheet="1" objects="1" scenarios="1" formatCells="0" formatColumns="0" formatRows="0" insertHyperlinks="0" autoFilter="0"/>
  <autoFilter ref="A1:G1008" xr:uid="{AB4F4599-EA9A-4F8F-A8C5-69A634F497B9}"/>
  <hyperlinks>
    <hyperlink ref="A2" r:id="rId1" xr:uid="{0AC66CAD-E420-4860-8CBC-537FB5C7FA3D}"/>
    <hyperlink ref="A3" r:id="rId2" xr:uid="{CADAE441-EC5C-4CB6-9C99-BC7766641CF6}"/>
    <hyperlink ref="A4" r:id="rId3" xr:uid="{4D245156-4658-4948-A9B9-7C879C0503CF}"/>
    <hyperlink ref="A5" r:id="rId4" xr:uid="{9633A6AC-E47A-428A-A312-D2320D1630D6}"/>
    <hyperlink ref="A6" r:id="rId5" xr:uid="{AFFC0CC3-A64F-484A-A398-CDEB5E8C959C}"/>
    <hyperlink ref="A7" r:id="rId6" xr:uid="{5514ECC2-20E2-4BFB-8E74-413DCC8A64CC}"/>
    <hyperlink ref="A8" r:id="rId7" xr:uid="{7B855C3C-6F28-4E4F-926B-968A9901B286}"/>
    <hyperlink ref="A9" r:id="rId8" xr:uid="{44B828A1-3574-4371-9DD5-A79C25E8D603}"/>
    <hyperlink ref="A10" r:id="rId9" xr:uid="{E2C525CC-B6A1-4D74-901C-5E983098875F}"/>
    <hyperlink ref="A11" r:id="rId10" xr:uid="{E83EABC7-2BF3-4C03-93B9-64E0282AF732}"/>
    <hyperlink ref="A12" r:id="rId11" xr:uid="{B0D52A0D-863E-43E1-BD48-B78F225929DD}"/>
    <hyperlink ref="A13" r:id="rId12" xr:uid="{B8AF2E85-8524-44E9-8213-11F9BCC2A894}"/>
    <hyperlink ref="A14" r:id="rId13" xr:uid="{0C219659-9476-4FC7-9BBB-7DA785F06B8E}"/>
    <hyperlink ref="A15" r:id="rId14" xr:uid="{A7E262A6-5F49-4D0D-84BF-641E19BF4550}"/>
    <hyperlink ref="A16" r:id="rId15" xr:uid="{7D8AAAA6-771C-4CD1-9DDD-48084FE76AA4}"/>
    <hyperlink ref="A17" r:id="rId16" xr:uid="{B4E4D4E7-415D-4707-9887-9370F9200830}"/>
    <hyperlink ref="A18" r:id="rId17" xr:uid="{C1A26097-62AC-404B-BC59-74F7448E1D1A}"/>
    <hyperlink ref="A19" r:id="rId18" xr:uid="{D741FD93-4380-4897-90D2-0D426307EF2E}"/>
    <hyperlink ref="A683" r:id="rId19" xr:uid="{74A19C30-03E8-4476-90F8-B000CA5C953E}"/>
    <hyperlink ref="A682" r:id="rId20" xr:uid="{0542B0B1-3D0B-4770-BCC5-BC7DB7E70BBB}"/>
    <hyperlink ref="A681" r:id="rId21" xr:uid="{3314337D-E528-441A-99D8-CA2658E45608}"/>
    <hyperlink ref="A680" r:id="rId22" xr:uid="{CBD96021-1CAF-46E4-AF9E-F79376C3B6E1}"/>
    <hyperlink ref="A679" r:id="rId23" xr:uid="{AA964587-A2A0-4F6E-8EAE-8666B5E1D046}"/>
    <hyperlink ref="A678" r:id="rId24" xr:uid="{BA90DFFB-7446-4B01-9BCB-8082EB6A9532}"/>
    <hyperlink ref="A677" r:id="rId25" xr:uid="{6ACD11CB-08C9-442D-AB2C-0EC93C20219A}"/>
    <hyperlink ref="A676" r:id="rId26" xr:uid="{D294D3E5-5084-47FB-B2CE-B2CE3FDC6F79}"/>
    <hyperlink ref="A675" r:id="rId27" xr:uid="{4087316F-202A-46F4-B297-3FC8C701EDEA}"/>
    <hyperlink ref="A674" r:id="rId28" xr:uid="{0A013B0A-ACDF-4E8A-A891-6D7A2D26F1C2}"/>
    <hyperlink ref="A664" r:id="rId29" xr:uid="{96C1499C-81AE-421B-B43F-40BA27875F19}"/>
    <hyperlink ref="A663" r:id="rId30" xr:uid="{3D8B84C2-47D7-41E8-9915-03ECA28101FD}"/>
    <hyperlink ref="A662" r:id="rId31" xr:uid="{702A989A-AAA9-44E3-92FD-2B66B517A531}"/>
    <hyperlink ref="A661" r:id="rId32" xr:uid="{30854326-6C2C-4631-B3D6-BD784C23CC0D}"/>
    <hyperlink ref="A660" r:id="rId33" xr:uid="{93BE38D6-4D5F-4FDF-9BA9-8AB36544969D}"/>
    <hyperlink ref="A659" r:id="rId34" xr:uid="{36B6BD44-F339-4A18-A41B-799E38F71115}"/>
    <hyperlink ref="A658" r:id="rId35" xr:uid="{0D5AAC3B-0905-4870-AC00-642FABFFB8A5}"/>
    <hyperlink ref="A657" r:id="rId36" xr:uid="{4EFEDACC-8023-4046-BAD9-70BC8E100BBD}"/>
    <hyperlink ref="A656" r:id="rId37" xr:uid="{AB8200BF-9848-4702-B831-D4C169556BCC}"/>
    <hyperlink ref="A655" r:id="rId38" xr:uid="{3ECE518A-A203-42C9-9B77-1B654EBC394C}"/>
    <hyperlink ref="A654" r:id="rId39" xr:uid="{57BC024C-A5FA-497E-8B2F-9139EB6FEDD8}"/>
    <hyperlink ref="A653" r:id="rId40" xr:uid="{1D272D33-D8D3-4DFB-A548-E7080AC2B16F}"/>
    <hyperlink ref="A641" r:id="rId41" xr:uid="{06DE3743-3C28-4248-B994-B396E483AE31}"/>
    <hyperlink ref="A640" r:id="rId42" xr:uid="{637F48F8-A4C5-45B1-80C7-1A011BAA6548}"/>
    <hyperlink ref="A639" r:id="rId43" xr:uid="{C305F8DA-C788-4AA5-BE41-F6FCD538E758}"/>
    <hyperlink ref="A638" r:id="rId44" xr:uid="{C696F287-C2D7-478D-AF13-90F8A832B1B4}"/>
    <hyperlink ref="A637" r:id="rId45" xr:uid="{D0FFF201-3B67-4AD7-860D-EF9C7CA18010}"/>
    <hyperlink ref="A636" r:id="rId46" xr:uid="{7A874548-244D-4A9A-A443-15F688B01563}"/>
    <hyperlink ref="A635" r:id="rId47" xr:uid="{B8DB471E-AC57-46B9-B17D-F0FC7EE04AAA}"/>
    <hyperlink ref="A634" r:id="rId48" xr:uid="{D6AF8CB1-1048-49AF-849E-8F38B311C5B1}"/>
    <hyperlink ref="A633" r:id="rId49" xr:uid="{D3918DAC-AEEA-48DF-89AB-BB86EC37B3D9}"/>
    <hyperlink ref="A632" r:id="rId50" xr:uid="{3AC88E4D-AB55-4A8E-BFFA-0DF762BC3DCC}"/>
    <hyperlink ref="A620" r:id="rId51" xr:uid="{B6EC4A38-615F-467F-812C-070237380DB6}"/>
    <hyperlink ref="A619" r:id="rId52" xr:uid="{2319F065-488A-45D3-81C1-0A95012C02CD}"/>
    <hyperlink ref="A618" r:id="rId53" xr:uid="{1D993C5C-4BC5-4294-8AF4-739FA1E39A45}"/>
    <hyperlink ref="A617" r:id="rId54" xr:uid="{CF46D21D-C9BA-4027-ABA7-5DA3FEB84F14}"/>
    <hyperlink ref="A616" r:id="rId55" xr:uid="{F73C3D38-35BD-4E2F-A7D3-84BFD2AD2189}"/>
    <hyperlink ref="A615" r:id="rId56" xr:uid="{A3726228-4C79-481D-9C3B-83FAFD1DEA48}"/>
    <hyperlink ref="A614" r:id="rId57" xr:uid="{15119128-7E3D-473D-A226-3CA0D2FD6B94}"/>
    <hyperlink ref="A613" r:id="rId58" xr:uid="{C30FAE23-44FE-4DEC-9196-4F3ED8D92E1E}"/>
    <hyperlink ref="A612" r:id="rId59" xr:uid="{4849BC96-8E9B-432D-B70C-D9F692D481CE}"/>
    <hyperlink ref="A611" r:id="rId60" xr:uid="{EF918CF6-3154-4A73-89DB-2AEFFFC691DC}"/>
    <hyperlink ref="A604" r:id="rId61" xr:uid="{D8668555-3D55-4EE0-8F09-5D044488B9AA}"/>
    <hyperlink ref="A603" r:id="rId62" xr:uid="{65094852-E659-4BFA-ACFA-8F24B9CAA452}"/>
    <hyperlink ref="A602" r:id="rId63" xr:uid="{066F10AC-1E30-42DB-AC6F-D40D1123B25A}"/>
    <hyperlink ref="A601" r:id="rId64" xr:uid="{D8FF5358-65A3-4CFB-A134-8D6D95383092}"/>
    <hyperlink ref="A600" r:id="rId65" xr:uid="{51F7539C-FA47-40A7-936A-9F4D3F990C73}"/>
    <hyperlink ref="A599" r:id="rId66" xr:uid="{3B9ED7BB-EB0C-4952-AA1A-B3CFCF67A3CE}"/>
    <hyperlink ref="A598" r:id="rId67" xr:uid="{2320AAC1-F76A-40FF-AF4E-D16700FAD53D}"/>
    <hyperlink ref="A597" r:id="rId68" xr:uid="{4405CEB9-3BE1-4CC4-B4FC-B70E216F718D}"/>
    <hyperlink ref="A596" r:id="rId69" xr:uid="{47C8D1CB-2369-4C96-8721-4D8CFB21DA48}"/>
    <hyperlink ref="A595" r:id="rId70" xr:uid="{682A06A7-6EF9-4989-9567-A17DF83CF6C4}"/>
    <hyperlink ref="A594" r:id="rId71" xr:uid="{276A6C38-9C43-47FE-B19F-113217DB8819}"/>
    <hyperlink ref="A593" r:id="rId72" xr:uid="{726EAD65-E065-485A-B08F-617FCD881DBB}"/>
    <hyperlink ref="A592" r:id="rId73" xr:uid="{BB6B871A-34F7-45D8-8C6D-2C234065B963}"/>
    <hyperlink ref="A591" r:id="rId74" xr:uid="{3DE27E23-3275-42D1-9F56-6C89D0325D9D}"/>
    <hyperlink ref="A590" r:id="rId75" xr:uid="{B58966EB-60BA-43C0-9EF0-7C26B02609BD}"/>
    <hyperlink ref="A580" r:id="rId76" xr:uid="{87288777-B501-4484-A236-EE76D0A08613}"/>
    <hyperlink ref="A579" r:id="rId77" xr:uid="{9DB7F3E4-2D6E-49A9-8B3F-2953E83F307C}"/>
    <hyperlink ref="A578" r:id="rId78" xr:uid="{C2F6E7A2-194A-4FC9-BC90-C04D6870380C}"/>
    <hyperlink ref="A577" r:id="rId79" xr:uid="{D74B6FEB-0020-49B3-8850-37E96640469B}"/>
    <hyperlink ref="A576" r:id="rId80" xr:uid="{DF37F5A2-A603-4C3C-B124-0ADD550BDE66}"/>
    <hyperlink ref="A575" r:id="rId81" xr:uid="{846E16E4-8B37-4DF0-BD13-A6B8E0BC8037}"/>
    <hyperlink ref="A574" r:id="rId82" xr:uid="{22103E04-4136-4078-9269-1A6E51D76E7B}"/>
    <hyperlink ref="A573" r:id="rId83" xr:uid="{4D044C7B-D384-4DD2-92DD-DF180FD49A87}"/>
    <hyperlink ref="A572" r:id="rId84" xr:uid="{9B70FDB5-DC83-4DE2-8683-B60CEC397383}"/>
    <hyperlink ref="A571" r:id="rId85" xr:uid="{E41469EC-F65B-4F6D-9882-64E3866B96DF}"/>
    <hyperlink ref="A570" r:id="rId86" xr:uid="{4AEBB477-04AE-4C5C-984E-B44C326E7E98}"/>
    <hyperlink ref="A569" r:id="rId87" xr:uid="{C8FC5BC9-EFCB-4CAF-8AFC-50D4907FC1BD}"/>
    <hyperlink ref="A559" r:id="rId88" xr:uid="{C1D63E77-F09E-4A84-8DBA-58E8D81A57C4}"/>
    <hyperlink ref="A558" r:id="rId89" xr:uid="{FFAF7618-5CED-429F-A938-817284B6B000}"/>
    <hyperlink ref="A557" r:id="rId90" xr:uid="{D8BB0E86-4DC9-4110-AD14-0ADB790F0567}"/>
    <hyperlink ref="A556" r:id="rId91" xr:uid="{002C5F46-495F-4470-8AD2-420B57FC0AC8}"/>
    <hyperlink ref="A555" r:id="rId92" xr:uid="{FF875D35-ADD4-49ED-89F5-CB669A05E02F}"/>
    <hyperlink ref="A554" r:id="rId93" xr:uid="{75A31FDF-6278-4F79-A0CA-D1358DD6E5A3}"/>
    <hyperlink ref="A553" r:id="rId94" xr:uid="{9D608091-795B-447C-8595-D4BAF4FD0B97}"/>
    <hyperlink ref="A552" r:id="rId95" xr:uid="{41183EE3-9A3A-4A11-99DC-63FC37A35B58}"/>
    <hyperlink ref="A551" r:id="rId96" xr:uid="{5AD00E90-020D-49AA-9B9D-1025CB634E6F}"/>
    <hyperlink ref="A550" r:id="rId97" xr:uid="{F531EF94-1ECF-4947-9DFA-27AF8D594042}"/>
    <hyperlink ref="A549" r:id="rId98" xr:uid="{2D65CB75-E4FD-494B-84B4-11CFE4309B95}"/>
    <hyperlink ref="A548" r:id="rId99" xr:uid="{80FD0B06-63FA-47D9-B93F-60F75C83F277}"/>
    <hyperlink ref="A540" r:id="rId100" xr:uid="{10FB7286-22C0-48BD-83B4-BCD598D0DC04}"/>
    <hyperlink ref="A539" r:id="rId101" xr:uid="{BB41F124-DA17-42FE-9C71-8493B2180173}"/>
    <hyperlink ref="A538" r:id="rId102" xr:uid="{4E989CE9-3819-45AD-AEE2-57B664C7314D}"/>
    <hyperlink ref="A537" r:id="rId103" xr:uid="{8D3FE4AE-8BF9-45E5-9DA4-8E755FA34D6A}"/>
    <hyperlink ref="A536" r:id="rId104" xr:uid="{87DB3D64-F7C5-4122-BDBE-5B1A3DCB0FAD}"/>
    <hyperlink ref="A535" r:id="rId105" xr:uid="{D637C072-DDD2-4EB4-9613-6EE9AC443550}"/>
    <hyperlink ref="A534" r:id="rId106" xr:uid="{680FE062-6A9F-4332-8D08-751A3BB232D0}"/>
    <hyperlink ref="A533" r:id="rId107" xr:uid="{1B7B779A-DB91-42D3-91AF-077901429D33}"/>
    <hyperlink ref="A532" r:id="rId108" xr:uid="{7F0B0FE9-A83D-42EB-870F-0210643CE48C}"/>
    <hyperlink ref="A531" r:id="rId109" xr:uid="{56BF2B59-36BE-4C18-906D-04DA9DA86489}"/>
    <hyperlink ref="A530" r:id="rId110" xr:uid="{4D797A69-3FD6-4C53-8302-99080147A3B6}"/>
    <hyperlink ref="A529" r:id="rId111" xr:uid="{DDD60124-492C-4E13-81CC-DF4AFAF6FB3A}"/>
    <hyperlink ref="A528" r:id="rId112" xr:uid="{B98510B3-BA8F-43CD-9F58-A032BE7EF303}"/>
    <hyperlink ref="A527" r:id="rId113" xr:uid="{AA59A88B-C770-4BDB-8E5D-67F5AC2F88DD}"/>
    <hyperlink ref="A517" r:id="rId114" xr:uid="{BF5841CB-70C2-414F-8C15-4F048402B9F3}"/>
    <hyperlink ref="A516" r:id="rId115" xr:uid="{E2818C9E-1883-4C0B-BE2B-EB696FC7FE4B}"/>
    <hyperlink ref="A515" r:id="rId116" xr:uid="{5537882A-A2B6-47B2-BBF7-CEDC1EF2C8C5}"/>
    <hyperlink ref="A514" r:id="rId117" xr:uid="{053D069A-8EAE-488C-AE48-646EBBC9E3F9}"/>
    <hyperlink ref="A513" r:id="rId118" xr:uid="{0B85993B-34E4-4179-A429-22186FD49707}"/>
    <hyperlink ref="A512" r:id="rId119" xr:uid="{8EF7B107-0AA7-4A93-9A60-38C615165AB2}"/>
    <hyperlink ref="A511" r:id="rId120" xr:uid="{917373B6-741C-462A-BCFF-EE70427EA1FC}"/>
    <hyperlink ref="A510" r:id="rId121" xr:uid="{823E0D1A-CE4B-4777-84C8-4F6FCD4611D3}"/>
    <hyperlink ref="A509" r:id="rId122" xr:uid="{D2278409-C1CB-4C72-BF22-47202BC0A954}"/>
    <hyperlink ref="A508" r:id="rId123" xr:uid="{899027F3-FD28-4562-9E91-A19BFC554A68}"/>
    <hyperlink ref="A507" r:id="rId124" xr:uid="{3065E852-D27C-4B28-B8B4-254DED35EBC5}"/>
    <hyperlink ref="A506" r:id="rId125" xr:uid="{E51B09B7-CC2D-4EF7-9A80-0C0ED479E0D5}"/>
    <hyperlink ref="A501" r:id="rId126" xr:uid="{425736A7-57B0-4B50-852C-D076AA4089C0}"/>
    <hyperlink ref="A500" r:id="rId127" xr:uid="{90012278-18F4-4468-B981-02F286911C09}"/>
    <hyperlink ref="A499" r:id="rId128" xr:uid="{D87019C6-DF1E-4CC9-8191-36F2B47D6C46}"/>
    <hyperlink ref="A498" r:id="rId129" xr:uid="{E5BF5941-5B23-4A2A-BBDC-DAC41DB2CED8}"/>
    <hyperlink ref="A497" r:id="rId130" xr:uid="{EA95BC97-73A3-4456-8BF1-97B2E6EE2FC6}"/>
    <hyperlink ref="A496" r:id="rId131" xr:uid="{999DF317-0CC8-4ED6-8639-BF66344047EE}"/>
    <hyperlink ref="A495" r:id="rId132" xr:uid="{D77E2A39-62B6-4F42-AE58-5369D7760972}"/>
    <hyperlink ref="A494" r:id="rId133" xr:uid="{C0B6A92C-C346-4C40-8D0C-5F592A9AB34B}"/>
    <hyperlink ref="A493" r:id="rId134" xr:uid="{0D1ABA38-6B00-4D33-ADA0-C1243AFF54FA}"/>
    <hyperlink ref="A492" r:id="rId135" xr:uid="{01AAA6BA-3834-49DD-BBE5-0D09076A94C5}"/>
    <hyperlink ref="A491" r:id="rId136" xr:uid="{4A37F4EB-0F8A-4BB7-A191-B1E3A8FC33CF}"/>
    <hyperlink ref="A490" r:id="rId137" xr:uid="{C1B1410D-056C-4DC6-8CA0-1985EF2693F1}"/>
    <hyperlink ref="A489" r:id="rId138" xr:uid="{0A7C4084-58D1-4384-89C5-01CBAB1E7293}"/>
    <hyperlink ref="A488" r:id="rId139" xr:uid="{7BE0B38C-D768-4197-9EFB-FE16DA5AA6B0}"/>
    <hyperlink ref="A487" r:id="rId140" xr:uid="{E5DDB932-8572-4C4E-B392-BCED83F827C6}"/>
    <hyperlink ref="A486" r:id="rId141" xr:uid="{6673B502-C3E4-43BD-8FB5-956756EF0F2F}"/>
    <hyperlink ref="A485" r:id="rId142" xr:uid="{DF5F6A20-DDE2-473F-B0D1-FEADE45BD5C1}"/>
    <hyperlink ref="A475" r:id="rId143" xr:uid="{4DBDC4F0-EEAF-40EB-94B8-6C3FBE8640D2}"/>
    <hyperlink ref="A474" r:id="rId144" xr:uid="{6FD58D25-1485-4876-BAE4-576505990BB1}"/>
    <hyperlink ref="A473" r:id="rId145" xr:uid="{858BA8CC-4A4B-46FE-A9C8-072B62FC79D8}"/>
    <hyperlink ref="A472" r:id="rId146" xr:uid="{B4ED4FDF-18CF-4D9B-A04C-730395E04756}"/>
    <hyperlink ref="A471" r:id="rId147" xr:uid="{0C0EED61-784F-42B9-BFA2-32A08710DF6E}"/>
    <hyperlink ref="A470" r:id="rId148" xr:uid="{ABF941F2-7429-4A90-9C7A-C756B1015A18}"/>
    <hyperlink ref="A469" r:id="rId149" xr:uid="{A6C16905-CC12-4EE9-B280-A4D85D6163E1}"/>
    <hyperlink ref="A468" r:id="rId150" xr:uid="{1ACBE00F-0D6A-476E-B3D2-68A4E288D8B4}"/>
    <hyperlink ref="A467" r:id="rId151" xr:uid="{217DDFCB-4138-4489-99E1-78FB5C0C864A}"/>
    <hyperlink ref="A466" r:id="rId152" xr:uid="{DE216134-E9ED-4058-A66B-7067BA324FC5}"/>
    <hyperlink ref="A465" r:id="rId153" xr:uid="{713F7F22-3476-44E5-A540-66DDF4B8ED4D}"/>
    <hyperlink ref="A464" r:id="rId154" xr:uid="{04B73782-BE86-4372-8424-5562AF4C0C50}"/>
    <hyperlink ref="A454" r:id="rId155" xr:uid="{0F1C020C-99C9-4140-8630-3617728CF5BF}"/>
    <hyperlink ref="A453" r:id="rId156" xr:uid="{6AAA4CA6-90F3-4D02-A3AB-412819DA9DCE}"/>
    <hyperlink ref="A452" r:id="rId157" xr:uid="{94B26BF3-CD2B-4439-9D31-D320812E0C29}"/>
    <hyperlink ref="A451" r:id="rId158" xr:uid="{6B8FD122-0DC8-4A0B-BCF1-769B9A7C7DA5}"/>
    <hyperlink ref="A450" r:id="rId159" xr:uid="{34075D1E-AD38-47BE-9F79-D434B6676940}"/>
    <hyperlink ref="A449" r:id="rId160" xr:uid="{751CC2B8-E668-40B3-BE64-3DCCC49164D8}"/>
    <hyperlink ref="A448" r:id="rId161" xr:uid="{D1EE45AA-229A-4F18-A90B-688956D1D31D}"/>
    <hyperlink ref="A447" r:id="rId162" xr:uid="{12D21EBA-7C49-45B2-BF44-28077EC49205}"/>
    <hyperlink ref="A446" r:id="rId163" xr:uid="{DA0B0333-2173-499A-BFBB-288372934029}"/>
    <hyperlink ref="A445" r:id="rId164" xr:uid="{05F193EE-F28D-472B-9F32-DE06C1A94530}"/>
    <hyperlink ref="A444" r:id="rId165" xr:uid="{2A35FDED-EEE9-4EED-ACE3-5788AC90ED2F}"/>
    <hyperlink ref="A443" r:id="rId166" xr:uid="{8EBB8CAB-AE1C-4F00-963C-D81F322EB488}"/>
    <hyperlink ref="A440" r:id="rId167" xr:uid="{0C1C66B3-C735-4E46-8CEB-E94F2C01B674}"/>
    <hyperlink ref="A439" r:id="rId168" xr:uid="{60D6A093-40D2-4F39-8BB2-C5F67E2DC60B}"/>
    <hyperlink ref="A438" r:id="rId169" xr:uid="{5BD8D0E1-A7F5-40B9-962D-E02161FEF78C}"/>
    <hyperlink ref="A437" r:id="rId170" xr:uid="{BB4A9D66-83CD-481B-B4FE-DC1C6359A3EA}"/>
    <hyperlink ref="A436" r:id="rId171" xr:uid="{F6075969-66F5-4216-BEB5-EC50FE5014D9}"/>
    <hyperlink ref="A435" r:id="rId172" xr:uid="{733E3748-2B46-422A-B972-EFA5FD90B9A1}"/>
    <hyperlink ref="A434" r:id="rId173" xr:uid="{2CD2B246-BC13-46E2-B37A-F399AF5012EF}"/>
    <hyperlink ref="A433" r:id="rId174" xr:uid="{6A9086B8-F982-45CC-A93C-16123BEE4CDF}"/>
    <hyperlink ref="A432" r:id="rId175" xr:uid="{E69DA970-E863-411B-8802-492158981A33}"/>
    <hyperlink ref="A431" r:id="rId176" xr:uid="{B979057D-4212-4458-893D-EA80E0CBDCBE}"/>
    <hyperlink ref="A430" r:id="rId177" xr:uid="{9712C48C-A01C-4E9B-BC37-B674AD69B073}"/>
    <hyperlink ref="A429" r:id="rId178" xr:uid="{45F41572-9A67-44A7-B135-E069966CDF3F}"/>
    <hyperlink ref="A428" r:id="rId179" xr:uid="{5F81E139-B9FD-4F48-839C-925B7D8424CE}"/>
    <hyperlink ref="A427" r:id="rId180" xr:uid="{9045EC45-F0AD-45AA-BC34-CBCC2E5F4505}"/>
    <hyperlink ref="A426" r:id="rId181" xr:uid="{9FB2F23B-FC01-4CEE-B705-B27EE0C59416}"/>
    <hyperlink ref="A425" r:id="rId182" xr:uid="{9119BBAB-1B90-4A87-9774-576D0AFEE8D2}"/>
    <hyperlink ref="A424" r:id="rId183" xr:uid="{8756EFA3-2499-4B66-B4B5-C9C9738B3396}"/>
    <hyperlink ref="A423" r:id="rId184" xr:uid="{2A9D17A2-7737-4C46-ACC4-6FE27612FBFB}"/>
    <hyperlink ref="A422" r:id="rId185" xr:uid="{3069EA9E-03FC-4A0A-8B78-370C43C8EB03}"/>
    <hyperlink ref="A416" r:id="rId186" xr:uid="{9042AFB9-ED40-46C1-AC0F-597F53C11B87}"/>
    <hyperlink ref="A415" r:id="rId187" xr:uid="{D5D80B9F-9D96-4A3C-B3FE-D4E6205B3F3E}"/>
    <hyperlink ref="A414" r:id="rId188" xr:uid="{FC8A2497-855B-47BA-A063-531DD4BE09C6}"/>
    <hyperlink ref="A413" r:id="rId189" xr:uid="{4B6FFDCF-E0AD-46F7-A94E-25118F44DBE8}"/>
    <hyperlink ref="A412" r:id="rId190" xr:uid="{9F63E47A-DD43-434E-8606-D6E3B959AA53}"/>
    <hyperlink ref="A411" r:id="rId191" xr:uid="{EBAFB414-9303-4B0B-84F3-431A85B8B63E}"/>
    <hyperlink ref="A410" r:id="rId192" xr:uid="{6E6DD9C8-FE87-4350-9E6D-B0301261CD4E}"/>
    <hyperlink ref="A409" r:id="rId193" xr:uid="{220B0E07-BFE4-489E-8FF5-E58614DDA6F8}"/>
    <hyperlink ref="A408" r:id="rId194" xr:uid="{753AFC1E-E7E6-4163-9AE5-6970A6B23639}"/>
    <hyperlink ref="A407" r:id="rId195" xr:uid="{EBFAF480-06FD-46F4-B544-B3DAB940E25B}"/>
    <hyperlink ref="A406" r:id="rId196" xr:uid="{485092CF-AA59-4965-8B27-A39F368935D6}"/>
    <hyperlink ref="A405" r:id="rId197" xr:uid="{D2DE386C-57CA-4C2D-AFEC-88A44556A294}"/>
    <hyperlink ref="A404" r:id="rId198" xr:uid="{CE3DA7AE-3210-4657-8A06-9B0C7027B51E}"/>
    <hyperlink ref="A403" r:id="rId199" xr:uid="{71A05062-5162-4088-B2F5-8370715AF3A2}"/>
    <hyperlink ref="A402" r:id="rId200" xr:uid="{0A864760-1228-4131-82ED-17BDC5B8C499}"/>
    <hyperlink ref="A401" r:id="rId201" xr:uid="{78F13191-92EA-459E-95E3-92B7D05C2BEF}"/>
    <hyperlink ref="A394" r:id="rId202" xr:uid="{6C6B06A2-0295-42B0-B767-021214E5143A}"/>
    <hyperlink ref="A393" r:id="rId203" xr:uid="{4E388ACD-EBF3-4281-AE1E-5DC92487A5BE}"/>
    <hyperlink ref="A392" r:id="rId204" xr:uid="{50DE38C3-2050-4509-B186-4C247FED094D}"/>
    <hyperlink ref="A391" r:id="rId205" xr:uid="{22C850A1-0302-4D04-8113-832D6D827BCB}"/>
    <hyperlink ref="A390" r:id="rId206" xr:uid="{88B9E48E-07D4-4D12-978F-5B442A82FAB8}"/>
    <hyperlink ref="A389" r:id="rId207" xr:uid="{048F765C-A792-4C81-85FF-6045859C1D98}"/>
    <hyperlink ref="A388" r:id="rId208" xr:uid="{D6B9D412-B381-46FA-ADD0-7E96DD2DA041}"/>
    <hyperlink ref="A387" r:id="rId209" xr:uid="{35FC4138-E613-4D53-A72C-B97131A88519}"/>
    <hyperlink ref="A386" r:id="rId210" xr:uid="{78B41708-C1C2-49E1-B847-880077965013}"/>
    <hyperlink ref="A385" r:id="rId211" xr:uid="{A376FD3E-4E57-45DF-9259-61CCCC406322}"/>
    <hyperlink ref="A384" r:id="rId212" xr:uid="{C46FC2B4-A980-402F-85CB-126A3C2E7D6D}"/>
    <hyperlink ref="A383" r:id="rId213" xr:uid="{6F33A8CC-1CC4-43F7-B747-28176A6DC896}"/>
    <hyperlink ref="A382" r:id="rId214" xr:uid="{1F75FB9F-0B01-43B1-BFF7-F9AA49DFBA0D}"/>
    <hyperlink ref="A381" r:id="rId215" xr:uid="{472236A3-095B-4FD5-B77D-8903D6929808}"/>
    <hyperlink ref="A380" r:id="rId216" xr:uid="{DE39C506-CF46-4CB2-89BB-BC3B0BAFB7D1}"/>
    <hyperlink ref="A370" r:id="rId217" xr:uid="{548E4C77-C203-4AD9-BE50-5424D3CC6A91}"/>
    <hyperlink ref="A369" r:id="rId218" xr:uid="{6C649991-3177-476B-ABBF-FF8C6585F676}"/>
    <hyperlink ref="A368" r:id="rId219" xr:uid="{47910273-63FD-4742-89DC-0A96AC520C75}"/>
    <hyperlink ref="A367" r:id="rId220" xr:uid="{9472AD09-B5F9-4E74-8E7D-33E8A500053F}"/>
    <hyperlink ref="A366" r:id="rId221" xr:uid="{5F5035FF-1731-426E-AAAD-3AA190175AA4}"/>
    <hyperlink ref="A365" r:id="rId222" xr:uid="{DBCAB950-91CD-4CF1-9A08-F74116646203}"/>
    <hyperlink ref="A364" r:id="rId223" xr:uid="{0C117407-A676-4674-94D1-AB9137995E7E}"/>
    <hyperlink ref="A363" r:id="rId224" xr:uid="{4705DCF5-CAA3-4A8B-A611-4CC6DA132352}"/>
    <hyperlink ref="A362" r:id="rId225" xr:uid="{61005236-EBC5-4FA1-B9A3-2F6DAB685BE8}"/>
    <hyperlink ref="A361" r:id="rId226" xr:uid="{FF7446AF-E3A6-41F0-9C81-EC63B9A40FC9}"/>
    <hyperlink ref="A360" r:id="rId227" xr:uid="{6C06CED4-5337-4B6D-9AE0-98A7E72EEC26}"/>
    <hyperlink ref="A359" r:id="rId228" xr:uid="{A854EABA-87C3-4626-A227-B99F9BC910F9}"/>
    <hyperlink ref="A349" r:id="rId229" xr:uid="{721D4A38-7CE3-4F32-AFC1-6D163337EC71}"/>
    <hyperlink ref="A348" r:id="rId230" xr:uid="{600E35FD-1D58-4415-9CA8-074A9364EF0A}"/>
    <hyperlink ref="A347" r:id="rId231" xr:uid="{F5C8BD65-E422-4B5D-8A07-F34AD69A2C1D}"/>
    <hyperlink ref="A346" r:id="rId232" xr:uid="{1D9DB1F0-E363-4CC6-BA54-806327C1AE83}"/>
    <hyperlink ref="A345" r:id="rId233" xr:uid="{7BC5F639-485E-4390-B444-BACD1A6C763D}"/>
    <hyperlink ref="A344" r:id="rId234" xr:uid="{3C62D410-2E38-41E9-9345-5EF7E2D2C9AE}"/>
    <hyperlink ref="A343" r:id="rId235" xr:uid="{6314DBAF-A95E-4DC5-918B-9163D6ECC400}"/>
    <hyperlink ref="A342" r:id="rId236" xr:uid="{06B3A887-495D-41EB-BE44-170D371633CD}"/>
    <hyperlink ref="A341" r:id="rId237" xr:uid="{2175FBB5-8D31-4CBA-A06A-82029B9FA87F}"/>
    <hyperlink ref="A340" r:id="rId238" xr:uid="{07003E94-3D62-422E-879F-DA3ECBF76712}"/>
    <hyperlink ref="A339" r:id="rId239" xr:uid="{8E935269-290E-4918-BE69-6E91A9D9AC37}"/>
    <hyperlink ref="A338" r:id="rId240" xr:uid="{14A94A41-B790-4FFE-840B-B1ADC277CF94}"/>
    <hyperlink ref="A329" r:id="rId241" xr:uid="{5697AEC9-BD2A-49E5-A485-FD28B0D902D0}"/>
    <hyperlink ref="A328" r:id="rId242" xr:uid="{4C5B5152-8920-44C9-BB86-DD04C013FA2A}"/>
    <hyperlink ref="A327" r:id="rId243" xr:uid="{F9C37291-C767-4436-8311-3C7C900B9FB6}"/>
    <hyperlink ref="A326" r:id="rId244" xr:uid="{29BD2513-00A4-4F2A-AE3C-99AA1815048E}"/>
    <hyperlink ref="A325" r:id="rId245" xr:uid="{C44D841C-004F-42D7-90DB-B41EF4C7185B}"/>
    <hyperlink ref="A324" r:id="rId246" xr:uid="{24F3851F-9C8A-4DE9-80D4-21EAB8B4716D}"/>
    <hyperlink ref="A323" r:id="rId247" xr:uid="{B847408F-0817-40C4-8DA1-30066D2B2194}"/>
    <hyperlink ref="A322" r:id="rId248" xr:uid="{74EFC3A3-762C-41DF-A3D0-971CDCE0EA79}"/>
    <hyperlink ref="A321" r:id="rId249" xr:uid="{3A58D17A-6E13-4827-8439-C369E0167594}"/>
    <hyperlink ref="A320" r:id="rId250" xr:uid="{08C66388-102C-45D8-83AB-A3FD8B875030}"/>
    <hyperlink ref="A319" r:id="rId251" xr:uid="{AB39EA44-AB6A-415D-AD64-A2D0481359AA}"/>
    <hyperlink ref="A318" r:id="rId252" xr:uid="{21636FEB-0685-4094-A57A-8404834D8FFF}"/>
    <hyperlink ref="A317" r:id="rId253" xr:uid="{18868F77-3A08-49C2-A317-84616427700B}"/>
    <hyperlink ref="A307" r:id="rId254" xr:uid="{5B7E86B7-C45B-4809-9544-DE865CDECFD9}"/>
    <hyperlink ref="A306" r:id="rId255" xr:uid="{12F943E5-ACDA-4403-9894-D27A4FD86253}"/>
    <hyperlink ref="A305" r:id="rId256" xr:uid="{54C9E620-0FE7-4746-944E-42BB56A50142}"/>
    <hyperlink ref="A304" r:id="rId257" xr:uid="{4DE4463A-5041-43FF-89BF-396B28D7BE98}"/>
    <hyperlink ref="A303" r:id="rId258" xr:uid="{3287E979-E8A3-4F93-8C75-5EF1543C6447}"/>
    <hyperlink ref="A302" r:id="rId259" xr:uid="{98F2AA56-28A7-4605-9D06-43DF38062EB8}"/>
    <hyperlink ref="A301" r:id="rId260" xr:uid="{E7F1D387-DA37-4B87-8A9C-643129D105D3}"/>
    <hyperlink ref="A300" r:id="rId261" xr:uid="{8B6D1529-BC8B-4D11-A77A-C06A3EDCFA88}"/>
    <hyperlink ref="A299" r:id="rId262" xr:uid="{9991FCB3-BAAE-4E0D-9332-4BC4B868D19C}"/>
    <hyperlink ref="A298" r:id="rId263" xr:uid="{C21872E8-A387-4CC8-9120-677C2689C239}"/>
    <hyperlink ref="A297" r:id="rId264" xr:uid="{F32ED3AF-6ED2-4B86-8526-F1E443C24F35}"/>
    <hyperlink ref="A296" r:id="rId265" xr:uid="{22907887-F5C3-4E02-B438-F2E1E52A60AC}"/>
    <hyperlink ref="A286" r:id="rId266" xr:uid="{91DF5A11-1268-4B9D-8450-2C346E679119}"/>
    <hyperlink ref="A285" r:id="rId267" xr:uid="{90880968-15B5-497B-AF15-097476F4D1E6}"/>
    <hyperlink ref="A284" r:id="rId268" xr:uid="{388122AA-7233-4470-BA4B-735CDFF7F71D}"/>
    <hyperlink ref="A283" r:id="rId269" xr:uid="{525D3FF8-1760-4D38-8A49-06B4953BE281}"/>
    <hyperlink ref="A282" r:id="rId270" xr:uid="{84CBF7A2-170A-4F7C-96F6-723649EB9BD5}"/>
    <hyperlink ref="A281" r:id="rId271" xr:uid="{27E0127E-179A-495A-B578-76FBA2517596}"/>
    <hyperlink ref="A280" r:id="rId272" xr:uid="{97234197-CBE3-4F53-9070-AE9510233266}"/>
    <hyperlink ref="A279" r:id="rId273" xr:uid="{04E27228-FE5F-46FB-B4A9-C32B9AF10876}"/>
    <hyperlink ref="A278" r:id="rId274" xr:uid="{1E462F90-4975-46D2-9341-0C4B7603D91F}"/>
    <hyperlink ref="A277" r:id="rId275" xr:uid="{8B6BF98B-1648-4608-A428-B4CF3C8C4D90}"/>
    <hyperlink ref="A276" r:id="rId276" xr:uid="{7D08A34F-5C16-4747-AC6E-5AE89A40BF5A}"/>
    <hyperlink ref="A275" r:id="rId277" xr:uid="{A9F026D1-0622-4DAB-AB6B-7237FC9E4D42}"/>
    <hyperlink ref="A265" r:id="rId278" xr:uid="{C575BA13-08D2-497E-BE61-01B631AC10F8}"/>
    <hyperlink ref="A264" r:id="rId279" xr:uid="{82390E25-50CC-4412-94EC-66DE4712315B}"/>
    <hyperlink ref="A263" r:id="rId280" xr:uid="{20E9F216-0C3F-4DE9-BCBB-4FD98E3D25A6}"/>
    <hyperlink ref="A262" r:id="rId281" xr:uid="{97FA05AB-B8C2-4E9F-B738-F0CB44EE409E}"/>
    <hyperlink ref="A261" r:id="rId282" xr:uid="{C48D2C6D-D949-481F-A552-6045D350B424}"/>
    <hyperlink ref="A260" r:id="rId283" xr:uid="{0F85B449-BC3C-4F11-9133-24A427A1BD1A}"/>
    <hyperlink ref="A259" r:id="rId284" xr:uid="{99BFBA73-BC1E-473F-8957-8BE6166CD7D9}"/>
    <hyperlink ref="A258" r:id="rId285" xr:uid="{3EEBA6A4-E084-42A4-94F4-89CD32B1B3F3}"/>
    <hyperlink ref="A257" r:id="rId286" xr:uid="{06394119-5EE1-4E11-86BD-1FE0A313F7F7}"/>
    <hyperlink ref="A256" r:id="rId287" xr:uid="{76E164F4-D61F-4616-872F-E16A7A0521D4}"/>
    <hyperlink ref="A255" r:id="rId288" xr:uid="{7E26B9F5-32B1-4ECF-9D47-2FCC10CD91A2}"/>
    <hyperlink ref="A254" r:id="rId289" xr:uid="{38A8203C-DA8B-4C62-BEE1-F894529B19BE}"/>
    <hyperlink ref="A244" r:id="rId290" xr:uid="{DE5B4BDB-40F3-4652-9165-58DFD66FBBAB}"/>
    <hyperlink ref="A243" r:id="rId291" xr:uid="{C1156ECB-EEEE-483E-BEFE-70CE57EB8EBA}"/>
    <hyperlink ref="A242" r:id="rId292" xr:uid="{779E233A-C8EC-4EBA-9256-D5B5E23B7D39}"/>
    <hyperlink ref="A241" r:id="rId293" xr:uid="{6B34EB33-9C10-4BCD-8BAA-C1829843EB11}"/>
    <hyperlink ref="A240" r:id="rId294" xr:uid="{E772FF0D-D286-4DC5-82AF-5CCE4C6A3F7E}"/>
    <hyperlink ref="A239" r:id="rId295" xr:uid="{611ACED7-57C7-41A4-A6B2-61CF10FDED63}"/>
    <hyperlink ref="A238" r:id="rId296" xr:uid="{99349EED-D697-494B-9DAB-E6F9B8208DFF}"/>
    <hyperlink ref="A237" r:id="rId297" xr:uid="{FFA8107E-44BE-4F1A-AB40-BD6C6DB74341}"/>
    <hyperlink ref="A236" r:id="rId298" xr:uid="{C9EF9DB7-31C2-49DF-9539-6296509C04CF}"/>
    <hyperlink ref="A235" r:id="rId299" xr:uid="{61302FFA-661A-4FB6-A668-D42CC1B02EAD}"/>
    <hyperlink ref="A234" r:id="rId300" xr:uid="{971ADFA3-421A-4666-9A7C-7A272654AD68}"/>
    <hyperlink ref="A233" r:id="rId301" xr:uid="{091F34BC-2493-4C1B-A915-B656C64696A6}"/>
    <hyperlink ref="A223" r:id="rId302" xr:uid="{562A2969-42C2-4D28-99A0-A1A8668FB337}"/>
    <hyperlink ref="A222" r:id="rId303" xr:uid="{EC8C8F8A-29F9-450B-90F9-35620E82E4DE}"/>
    <hyperlink ref="A221" r:id="rId304" xr:uid="{937528FD-4040-43A5-B857-8105FF82A2DB}"/>
    <hyperlink ref="A220" r:id="rId305" xr:uid="{6B19A92B-D6FF-4D35-98CD-164E8519059A}"/>
    <hyperlink ref="A219" r:id="rId306" xr:uid="{1B158E4F-D772-454C-B31B-95774664CF6D}"/>
    <hyperlink ref="A218" r:id="rId307" xr:uid="{E0998D51-7EA4-4EC2-BF96-DF3DA3D874FD}"/>
    <hyperlink ref="A217" r:id="rId308" xr:uid="{13CDDE9D-F0EB-463E-A2E6-81F473EE6480}"/>
    <hyperlink ref="A216" r:id="rId309" xr:uid="{D81065D6-2196-43F7-A09F-CF8252C9BF25}"/>
    <hyperlink ref="A215" r:id="rId310" xr:uid="{B8A09FC7-1B9A-4200-9263-B3E519A3D0FE}"/>
    <hyperlink ref="A214" r:id="rId311" xr:uid="{855BC2CD-FC5C-434A-9B0F-46C990B96BDC}"/>
    <hyperlink ref="A213" r:id="rId312" xr:uid="{01794809-B6FA-485B-B9E6-5EB957898BF3}"/>
    <hyperlink ref="A212" r:id="rId313" xr:uid="{25AC2EF6-AD33-43F8-ADAE-9999C68DC1BB}"/>
    <hyperlink ref="A202" r:id="rId314" xr:uid="{3B1DAFB1-47EA-435F-82C8-5C4A0B5BD1EA}"/>
    <hyperlink ref="A201" r:id="rId315" xr:uid="{C01AD42D-5BE2-4FD0-A6F0-9CE3AB7A3137}"/>
    <hyperlink ref="A200" r:id="rId316" xr:uid="{B89341C8-7921-4A63-97BD-7F7757E725DF}"/>
    <hyperlink ref="A199" r:id="rId317" xr:uid="{301B4831-D5C5-42C0-B8B5-585C9825FF06}"/>
    <hyperlink ref="A198" r:id="rId318" xr:uid="{DAFA9D06-6F13-46B5-AB6C-46B6BF56CA47}"/>
    <hyperlink ref="A197" r:id="rId319" xr:uid="{F505A711-23AE-44F1-82B6-622DE022C61C}"/>
    <hyperlink ref="A196" r:id="rId320" xr:uid="{30F68A3E-4513-4440-AD22-54250FA362FF}"/>
    <hyperlink ref="A195" r:id="rId321" xr:uid="{A3C235F1-ABA9-4B37-BE16-92FCD3FCACA0}"/>
    <hyperlink ref="A194" r:id="rId322" xr:uid="{8DFC65AF-15D8-41EF-AB45-A6713D4CF34C}"/>
    <hyperlink ref="A193" r:id="rId323" xr:uid="{BACC6A15-C059-482E-B5C4-71839377804A}"/>
    <hyperlink ref="A192" r:id="rId324" xr:uid="{772A9333-4096-45F0-9CCB-40C87DBA189B}"/>
    <hyperlink ref="A191" r:id="rId325" xr:uid="{FD96FD2D-F6F2-4908-9415-65A023DF64B7}"/>
    <hyperlink ref="A181" r:id="rId326" xr:uid="{EDD79D4A-78A8-4B11-8D80-4B88664FEA4B}"/>
    <hyperlink ref="A180" r:id="rId327" xr:uid="{CEB7757D-D048-475B-9342-92C847B5A69A}"/>
    <hyperlink ref="A179" r:id="rId328" xr:uid="{DEB2190A-178A-4A98-B7D3-A84724383E54}"/>
    <hyperlink ref="A178" r:id="rId329" xr:uid="{A31585D0-D9D9-4C99-9A37-2C0616175103}"/>
    <hyperlink ref="A177" r:id="rId330" xr:uid="{3536CBFE-DC27-4B26-97FA-9361362EE2C3}"/>
    <hyperlink ref="A176" r:id="rId331" xr:uid="{251D85FF-7038-46F0-BAAF-DA89046787BC}"/>
    <hyperlink ref="A175" r:id="rId332" xr:uid="{6C5AA3F3-EFF7-46D6-95F2-C1A92DE1D497}"/>
    <hyperlink ref="A174" r:id="rId333" xr:uid="{C6255002-9FB1-46A5-B4AA-98A91AA8B142}"/>
    <hyperlink ref="A173" r:id="rId334" xr:uid="{2511419E-B297-431D-8D0A-E0613ABDBB99}"/>
    <hyperlink ref="A172" r:id="rId335" xr:uid="{BA4F6A3F-E337-41DB-BD30-D5905A08E42B}"/>
    <hyperlink ref="A171" r:id="rId336" xr:uid="{6B6B4607-1CA3-4528-B102-2B99CC05BE15}"/>
    <hyperlink ref="A170" r:id="rId337" xr:uid="{7CE8DA1B-6FD5-496F-B4EC-9EF3DAB54B25}"/>
    <hyperlink ref="A160" r:id="rId338" xr:uid="{D5FD1A72-6D86-4442-BF67-6A8DFB9CA4F5}"/>
    <hyperlink ref="A159" r:id="rId339" xr:uid="{CEE1D40E-6A35-42CC-A5FA-5261563E400F}"/>
    <hyperlink ref="A158" r:id="rId340" xr:uid="{146D8964-D22F-4DED-BDE0-1A24E28C1F27}"/>
    <hyperlink ref="A157" r:id="rId341" xr:uid="{F611F536-8DAA-492A-9567-AD78B070DFBF}"/>
    <hyperlink ref="A156" r:id="rId342" xr:uid="{18C708C3-3A05-4FD2-B12C-FA802AC5E5D0}"/>
    <hyperlink ref="A155" r:id="rId343" xr:uid="{36E5B02D-FE5D-41CC-83A3-3D72131ECB8A}"/>
    <hyperlink ref="A154" r:id="rId344" xr:uid="{13DFDDE2-881E-4084-BFD9-5E94152F25EF}"/>
    <hyperlink ref="A153" r:id="rId345" xr:uid="{91642423-CF4D-46A6-8CBE-028889D3F88D}"/>
    <hyperlink ref="A152" r:id="rId346" xr:uid="{F86A717D-34F1-45EB-A2CB-84CE00281AE1}"/>
    <hyperlink ref="A151" r:id="rId347" xr:uid="{E1565816-3C12-42D6-A9C8-DFA15A89AB24}"/>
    <hyperlink ref="A150" r:id="rId348" xr:uid="{05BAB745-CE77-4849-8118-2D57046C22E9}"/>
    <hyperlink ref="A149" r:id="rId349" xr:uid="{08054E86-2883-4A19-9FD3-F2EBB49A30D6}"/>
    <hyperlink ref="A131" r:id="rId350" xr:uid="{F965A307-2FEA-4FD7-8A5C-ED220ABB9715}"/>
    <hyperlink ref="A130" r:id="rId351" xr:uid="{524DF293-336D-4510-A5FB-3FF44BFAEF36}"/>
    <hyperlink ref="A129" r:id="rId352" xr:uid="{E8DB0809-EBF2-4E06-B85C-F5EA833F1B78}"/>
    <hyperlink ref="A128" r:id="rId353" xr:uid="{AB159294-1484-4F57-9C83-4CF63561367A}"/>
    <hyperlink ref="A126" r:id="rId354" xr:uid="{537D65D7-8AE1-499B-801B-92DDD455474B}"/>
    <hyperlink ref="A125" r:id="rId355" xr:uid="{98578F82-66B5-439A-9C15-E48C734783EB}"/>
    <hyperlink ref="A124" r:id="rId356" xr:uid="{CC84CC4C-CFAC-4670-83D2-36C383F29BB9}"/>
    <hyperlink ref="A123" r:id="rId357" xr:uid="{D165E61F-A730-4577-84D3-DACAC6A8BAC0}"/>
    <hyperlink ref="A122" r:id="rId358" xr:uid="{7F86D7DB-9950-4A5B-8C53-EFBA1D2A9C26}"/>
    <hyperlink ref="A121" r:id="rId359" xr:uid="{91DDF961-5A57-4918-9BFC-78E3DDE026B3}"/>
    <hyperlink ref="A120" r:id="rId360" xr:uid="{19EDFA45-64C1-4EA7-81BB-DFB996C405CA}"/>
    <hyperlink ref="A119" r:id="rId361" xr:uid="{8899EF5A-7AF6-4301-8888-E25743153C3E}"/>
    <hyperlink ref="A118" r:id="rId362" xr:uid="{13747C69-0D4B-4B96-82A6-1505B0999C55}"/>
    <hyperlink ref="A117" r:id="rId363" xr:uid="{981C314F-C09D-404A-AAF3-F9C9FEFC324B}"/>
    <hyperlink ref="A116" r:id="rId364" xr:uid="{9097F61E-EBD1-447F-8324-096EB69029A1}"/>
    <hyperlink ref="A115" r:id="rId365" xr:uid="{8E51C285-840B-4F1B-B2BF-C5542FBE7A7D}"/>
    <hyperlink ref="A114" r:id="rId366" xr:uid="{99105A1A-FA01-4360-8CB8-9E7DF29AA176}"/>
    <hyperlink ref="A113" r:id="rId367" xr:uid="{81555734-0B0E-4744-9ED3-B85A837A3D1D}"/>
    <hyperlink ref="A112" r:id="rId368" xr:uid="{C12E2349-E0F3-4D40-BEFD-E2D8BE8CCFE8}"/>
    <hyperlink ref="A111" r:id="rId369" xr:uid="{D7EFE58C-B266-4AB9-A223-54BD4C7C57C0}"/>
    <hyperlink ref="A110" r:id="rId370" xr:uid="{DF721706-8078-4849-A356-ADF3801CE9D8}"/>
    <hyperlink ref="A109" r:id="rId371" xr:uid="{4C1BA4F1-8079-4239-BBBB-4E20BE16F01D}"/>
    <hyperlink ref="A108" r:id="rId372" xr:uid="{6EE6DE27-5F7A-4271-8F52-0860BE56358C}"/>
    <hyperlink ref="A107" r:id="rId373" xr:uid="{F81E80DC-FDC4-4A1B-9032-2FF744429277}"/>
    <hyperlink ref="A97" r:id="rId374" xr:uid="{E4C9E7DA-CBD5-4C9C-B0B5-6823291FF3A2}"/>
    <hyperlink ref="A96" r:id="rId375" xr:uid="{63BC54E5-0F40-49A0-A75B-2A0C8CF8E955}"/>
    <hyperlink ref="A95" r:id="rId376" xr:uid="{BC6F5C7C-880D-487C-BAF6-59E283296E07}"/>
    <hyperlink ref="A94" r:id="rId377" xr:uid="{35755ADC-4822-4826-B8FD-8A545B8E8221}"/>
    <hyperlink ref="A93" r:id="rId378" xr:uid="{FB3980F9-6051-4CDB-88EF-0BDCFA24AABA}"/>
    <hyperlink ref="A92" r:id="rId379" xr:uid="{079E62EA-F40E-4CE9-92B5-98950B520F84}"/>
    <hyperlink ref="A91" r:id="rId380" xr:uid="{F8840514-647F-4D52-AE0B-6A16F9DFD2C9}"/>
    <hyperlink ref="A90" r:id="rId381" xr:uid="{EDA704DE-8036-487F-8350-85148F0225AC}"/>
    <hyperlink ref="A89" r:id="rId382" xr:uid="{2782575C-F02D-45BB-828E-04E29447780C}"/>
    <hyperlink ref="A88" r:id="rId383" xr:uid="{55986DDB-E4A5-4A3F-BC9D-FC0A68571455}"/>
    <hyperlink ref="A87" r:id="rId384" xr:uid="{6B077817-4715-47EC-86CD-650142EFD2AA}"/>
    <hyperlink ref="A86" r:id="rId385" xr:uid="{BF3915C9-C8F0-4BD1-8BD7-B4AA7EAC4D22}"/>
    <hyperlink ref="A65" r:id="rId386" xr:uid="{13BFD392-5996-4827-8EA2-C666D180975A}"/>
    <hyperlink ref="A63" r:id="rId387" xr:uid="{A9AE8758-E387-4253-AA85-89044B1B08B6}"/>
    <hyperlink ref="A62" r:id="rId388" xr:uid="{C4505739-4B6F-4D11-BD5F-F43074C147CB}"/>
    <hyperlink ref="A61" r:id="rId389" xr:uid="{2515F3CD-0AB6-42BE-8A04-2891BD343F43}"/>
    <hyperlink ref="A60" r:id="rId390" xr:uid="{B10E1C9D-5687-4ECE-A0D5-DEE1E7F575D7}"/>
    <hyperlink ref="A59" r:id="rId391" xr:uid="{52A3459B-E91B-49BF-B3B1-5B9029C8ADD4}"/>
    <hyperlink ref="A58" r:id="rId392" xr:uid="{2828A39E-7E7D-4DD0-A1D2-F2A939A4F242}"/>
    <hyperlink ref="A57" r:id="rId393" xr:uid="{727C3A9B-E2D4-431E-8ABE-E478035725A5}"/>
    <hyperlink ref="A56" r:id="rId394" xr:uid="{5B20C163-C315-4E30-806F-5BED7608CA89}"/>
    <hyperlink ref="A55" r:id="rId395" xr:uid="{74083351-7D77-4616-B029-B2EB5E11E275}"/>
    <hyperlink ref="A54" r:id="rId396" xr:uid="{C466FF75-500D-40BE-94F3-03941427E908}"/>
    <hyperlink ref="A53" r:id="rId397" xr:uid="{4C502B39-E1F9-4718-9065-E4D6668E845D}"/>
    <hyperlink ref="A52" r:id="rId398" xr:uid="{0D4F46B2-8981-426D-BAEE-CE80B93E2E14}"/>
    <hyperlink ref="A51" r:id="rId399" xr:uid="{0BD8188B-25F1-4DE5-9F71-DD0E53794099}"/>
    <hyperlink ref="A50" r:id="rId400" xr:uid="{0AE7A5CF-C784-46CE-95D9-806F8CE4A945}"/>
    <hyperlink ref="A49" r:id="rId401" xr:uid="{FD188E4D-6FA6-4FDF-BA42-C48178BD2049}"/>
    <hyperlink ref="A48" r:id="rId402" xr:uid="{9F932406-5B87-448C-803D-B12C980112D5}"/>
    <hyperlink ref="A47" r:id="rId403" xr:uid="{7BCB957D-1CBB-4439-AAD2-8822C4CD154F}"/>
    <hyperlink ref="A46" r:id="rId404" xr:uid="{17B83F32-B30A-45E4-B727-540CEA4BA3D3}"/>
    <hyperlink ref="A45" r:id="rId405" xr:uid="{B80E4A65-A6C0-44BC-9A7A-0502A3A7CD60}"/>
    <hyperlink ref="A44" r:id="rId406" xr:uid="{779BA4B5-7A52-4177-AE7A-F2A31949D9CC}"/>
    <hyperlink ref="A42" r:id="rId407" xr:uid="{AA2806A5-965B-4DDF-B192-5BC61BFEDCD7}"/>
    <hyperlink ref="A41" r:id="rId408" xr:uid="{E4CF0E69-D808-41D0-ABC0-3E4DBDA21CBA}"/>
    <hyperlink ref="A40" r:id="rId409" xr:uid="{F21BD2E6-8918-4947-B88B-1B5AC432071E}"/>
    <hyperlink ref="A39" r:id="rId410" xr:uid="{68C37068-F429-4D07-8604-0D143FDFD4E3}"/>
    <hyperlink ref="A38" r:id="rId411" xr:uid="{65827B56-4800-470A-B3E9-604832C83531}"/>
    <hyperlink ref="A37" r:id="rId412" xr:uid="{8B60FB92-BAE4-4714-9FB6-06FBDBF0F330}"/>
    <hyperlink ref="A36" r:id="rId413" xr:uid="{AA3D37BE-6776-4E58-B1F9-4B1E6439C1EC}"/>
    <hyperlink ref="A35" r:id="rId414" xr:uid="{9DCD8D0D-74C6-491C-AE48-C57BE6265C4B}"/>
    <hyperlink ref="A34" r:id="rId415" xr:uid="{57BF840D-02B1-43B0-95F4-58B156CAB430}"/>
    <hyperlink ref="A33" r:id="rId416" xr:uid="{DD7EB534-0AEE-4E9B-AD25-9768E24CA761}"/>
    <hyperlink ref="A32" r:id="rId417" xr:uid="{1F7EFEA0-4204-4356-9974-8511B9F40EA8}"/>
    <hyperlink ref="A31" r:id="rId418" xr:uid="{E9C3BAF6-C42F-404E-A9C9-01A22A98C213}"/>
    <hyperlink ref="A30" r:id="rId419" xr:uid="{2250E6F4-0493-4BBD-A80A-2CD3BAADE8A9}"/>
    <hyperlink ref="A29" r:id="rId420" xr:uid="{5432F2D0-9A7C-4354-9C1F-157C0B116B3E}"/>
    <hyperlink ref="A28" r:id="rId421" xr:uid="{C5BCB7EB-129B-486D-B619-650AE4FC4009}"/>
    <hyperlink ref="A27" r:id="rId422" xr:uid="{5A87DC50-B132-43F2-91D5-09E5F0843A2F}"/>
    <hyperlink ref="A26" r:id="rId423" xr:uid="{6E64F10E-6F4C-485A-9174-DCABDF6925DD}"/>
    <hyperlink ref="A25" r:id="rId424" xr:uid="{EC829977-A5E2-418B-BA4B-71A47CB85FE1}"/>
    <hyperlink ref="A24" r:id="rId425" xr:uid="{EB09F153-2195-4A3A-B907-BF200A7C32A0}"/>
    <hyperlink ref="A23" r:id="rId426" xr:uid="{D989353C-58B0-4D9C-A764-F310A3AEE54D}"/>
    <hyperlink ref="A695" r:id="rId427" xr:uid="{4CB7AC34-C05C-41BB-A353-7B5F9A9B55E1}"/>
    <hyperlink ref="A696" r:id="rId428" xr:uid="{F486C513-6E91-4DD9-8A2D-1BE687A18D43}"/>
    <hyperlink ref="A697" r:id="rId429" xr:uid="{09796800-89F7-48F4-A6BF-7F20DED0A1C2}"/>
    <hyperlink ref="A698" r:id="rId430" xr:uid="{6D796DE6-3A1D-4071-818B-636B9E051446}"/>
    <hyperlink ref="A699" r:id="rId431" xr:uid="{2F08FC3F-73AA-4EB3-A2CC-1D5A39C65251}"/>
    <hyperlink ref="A700" r:id="rId432" xr:uid="{F6309BE6-FC0B-4EAD-8B5F-BC981501B524}"/>
    <hyperlink ref="A701" r:id="rId433" xr:uid="{3FCAD6FA-CC26-4A91-94F2-9B27E42D428C}"/>
    <hyperlink ref="A702" r:id="rId434" xr:uid="{F0656681-319D-4B7A-8D91-C73CE04110BC}"/>
    <hyperlink ref="A703" r:id="rId435" xr:uid="{3998DB0D-7935-4A76-A2AC-C4EB56A2EB98}"/>
    <hyperlink ref="A704" r:id="rId436" xr:uid="{F1DD6F8C-62A3-47D2-835C-9C0D0262044B}"/>
    <hyperlink ref="A705" r:id="rId437" xr:uid="{272FB20D-DFAE-4733-884C-6EF8FCD9D45A}"/>
    <hyperlink ref="A706" r:id="rId438" xr:uid="{EF8FA6EA-D23C-4AA6-91C2-F32CDF7B5A9E}"/>
    <hyperlink ref="A707" r:id="rId439" xr:uid="{A69480F6-04D6-44E1-BAC6-8EF091E92491}"/>
    <hyperlink ref="A708" r:id="rId440" xr:uid="{1BA4CC37-6FE6-4875-AC5E-EB0A81EE54B9}"/>
    <hyperlink ref="A709" r:id="rId441" xr:uid="{66AF7C1E-D3D8-45BA-8BF1-14820DB7ED9F}"/>
    <hyperlink ref="A710" r:id="rId442" xr:uid="{550C40EB-B888-43EA-A191-F45BD0F4010E}"/>
    <hyperlink ref="A711" r:id="rId443" xr:uid="{038EF068-29DF-494D-9DD7-91C1FFCC25F2}"/>
    <hyperlink ref="A712" r:id="rId444" xr:uid="{9CA6B5F2-9971-4F7B-8DE5-CB3C97373746}"/>
    <hyperlink ref="A713" r:id="rId445" xr:uid="{B852745A-F1B8-4960-A30F-1A1D8C229434}"/>
    <hyperlink ref="A716" r:id="rId446" xr:uid="{1D01D925-BE0F-4D58-802C-9CF40C604EB5}"/>
    <hyperlink ref="A717" r:id="rId447" xr:uid="{E1329057-955A-417C-9BA8-D4FBC6921005}"/>
    <hyperlink ref="A718" r:id="rId448" xr:uid="{3D9D3D9B-378E-419F-9238-113E8C00BB74}"/>
    <hyperlink ref="A719" r:id="rId449" xr:uid="{D061419B-FB85-4E28-B49C-60FC0028345A}"/>
    <hyperlink ref="A720" r:id="rId450" xr:uid="{F34F02F5-10F0-429E-8095-ABF3037F6B2A}"/>
    <hyperlink ref="A721" r:id="rId451" xr:uid="{1D338A12-9DEA-4E75-BEAA-67EE68149D32}"/>
    <hyperlink ref="A722" r:id="rId452" xr:uid="{E4A2D895-D87D-4C83-A2B4-2249DC5C2E7C}"/>
    <hyperlink ref="A723" r:id="rId453" xr:uid="{0ED7693A-69A5-4B65-A934-FF4D0A3C042F}"/>
    <hyperlink ref="A724" r:id="rId454" xr:uid="{FF73C49E-276F-443B-A4B6-0C027AE680BB}"/>
    <hyperlink ref="A725" r:id="rId455" xr:uid="{325B70F8-380D-445E-B2C4-DB76D2C6CBB3}"/>
    <hyperlink ref="A726" r:id="rId456" xr:uid="{E39E263A-F738-47E4-9812-D28D1B6A73AF}"/>
    <hyperlink ref="A727" r:id="rId457" xr:uid="{8973000E-1C0E-4D4F-A8B0-0EE2D079B6C6}"/>
    <hyperlink ref="A728" r:id="rId458" xr:uid="{5C819AE0-5729-4F25-A8CE-5451870580A0}"/>
    <hyperlink ref="A729" r:id="rId459" xr:uid="{195196B0-6EA5-4CA2-8DEF-DEB1744BB5AE}"/>
    <hyperlink ref="A737" r:id="rId460" xr:uid="{99DEE45F-2D38-4D91-A19D-791562EE02B6}"/>
    <hyperlink ref="A738" r:id="rId461" xr:uid="{553DB2EB-F7FF-4113-B961-AD8925568763}"/>
    <hyperlink ref="A739" r:id="rId462" xr:uid="{AD14E575-7C25-481F-A4CD-F159D345938C}"/>
    <hyperlink ref="A740" r:id="rId463" xr:uid="{8D7BBE36-DFF9-4552-AFBC-366A80B17BE2}"/>
    <hyperlink ref="A741" r:id="rId464" xr:uid="{EF8E2280-B701-4FC6-B76A-330FDF147AB9}"/>
    <hyperlink ref="A742" r:id="rId465" xr:uid="{7BAA5EFB-9BE3-4663-843D-C61FD4EBDE5C}"/>
    <hyperlink ref="A743" r:id="rId466" xr:uid="{436679D2-4EDD-45EE-B362-3E66EC7FB51A}"/>
    <hyperlink ref="A744" r:id="rId467" xr:uid="{0DDAB3CE-2629-4629-B937-4031750895E9}"/>
    <hyperlink ref="A745" r:id="rId468" xr:uid="{6FC6F9B4-7540-405E-9372-0354CB3411D4}"/>
    <hyperlink ref="A746" r:id="rId469" xr:uid="{6959B00D-34FB-43BB-B958-9B5FD21E7C34}"/>
    <hyperlink ref="A747" r:id="rId470" xr:uid="{4C7038ED-E6FB-4467-824C-62A74CB32189}"/>
    <hyperlink ref="A748" r:id="rId471" xr:uid="{2B6955A1-1B08-418B-883F-BD6994C9CC42}"/>
    <hyperlink ref="A749" r:id="rId472" xr:uid="{E428CAB7-3094-44CE-BF7C-13E4ECA91DFE}"/>
    <hyperlink ref="A750" r:id="rId473" xr:uid="{1A4D5C63-05DE-4704-9A99-D98ABF3F6DBE}"/>
    <hyperlink ref="A751" r:id="rId474" xr:uid="{0576FA27-C691-4677-AC9F-1D255DA0E610}"/>
    <hyperlink ref="A752" r:id="rId475" xr:uid="{3EA31ADD-4B23-41FA-AB29-D44FA98996B7}"/>
    <hyperlink ref="A753" r:id="rId476" xr:uid="{B1EDD884-80E9-4DBE-BF2B-53D7228A262A}"/>
    <hyperlink ref="A754" r:id="rId477" xr:uid="{F5FF3D93-5D02-4D56-8C95-01D62E570D5A}"/>
    <hyperlink ref="A755" r:id="rId478" xr:uid="{50D591BB-BC24-48D1-83E9-BF01C7655096}"/>
    <hyperlink ref="A756" r:id="rId479" xr:uid="{2EB56339-A189-4E1A-81CA-A7B9C6346667}"/>
    <hyperlink ref="A758" r:id="rId480" xr:uid="{3747F4F4-A741-4554-A69A-08C52E7616CB}"/>
    <hyperlink ref="A759" r:id="rId481" xr:uid="{7D908067-7174-4BB6-85D1-AC5604866A69}"/>
    <hyperlink ref="A760" r:id="rId482" xr:uid="{56DA4100-3DA1-4758-9885-7B4760F25EAE}"/>
    <hyperlink ref="A761" r:id="rId483" xr:uid="{72B849B4-B0C3-423E-8C19-A0D8A33F0C65}"/>
    <hyperlink ref="A762" r:id="rId484" xr:uid="{FD2BB110-EB9F-4796-9B41-DF5B2C10CC44}"/>
    <hyperlink ref="A763" r:id="rId485" xr:uid="{9E7559FE-5C7D-44A7-9224-5742D6EEA527}"/>
    <hyperlink ref="A764" r:id="rId486" xr:uid="{96B72264-3F40-411F-B584-C95243116708}"/>
    <hyperlink ref="A765" r:id="rId487" xr:uid="{E3B8725F-901E-49B0-842C-58B644A8B997}"/>
    <hyperlink ref="A766" r:id="rId488" xr:uid="{7717ED49-C639-4100-913B-C3FF2D0D608D}"/>
    <hyperlink ref="A767" r:id="rId489" xr:uid="{9DAA5FA9-7690-49C1-B580-E3DA41B33F38}"/>
    <hyperlink ref="A768" r:id="rId490" xr:uid="{0198DCAE-42F9-4B69-8F41-5585CBAFDC1D}"/>
    <hyperlink ref="A769" r:id="rId491" xr:uid="{D285CC66-0874-4462-8FED-C5804ADD2BD5}"/>
    <hyperlink ref="A770" r:id="rId492" xr:uid="{71E3C7A4-707E-4DC5-A3C8-A1634856512F}"/>
    <hyperlink ref="A771" r:id="rId493" xr:uid="{26524357-9CA5-4138-A61E-C44CEA7DB9D9}"/>
    <hyperlink ref="A772" r:id="rId494" xr:uid="{831E5E8B-8E7C-40A8-8BD8-4E7A4BDFC065}"/>
    <hyperlink ref="A773" r:id="rId495" xr:uid="{3E340EAF-EF8D-49DC-827E-CB831D6CF14A}"/>
    <hyperlink ref="A774" r:id="rId496" xr:uid="{C029AD58-FBFF-419C-B43F-7E2344858DC4}"/>
    <hyperlink ref="A775" r:id="rId497" xr:uid="{373C6FD1-EAFC-4FE6-9F1A-7BF8E74558F8}"/>
    <hyperlink ref="A776" r:id="rId498" xr:uid="{0DD08633-9E7C-4624-88F2-76867EFABBA4}"/>
    <hyperlink ref="A777" r:id="rId499" xr:uid="{0D050F13-0424-470D-AB25-98E03AC7C09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079C5-1334-4ABF-926C-87D05E0EC0EE}">
  <sheetPr codeName="Sheet17"/>
  <dimension ref="A1"/>
  <sheetViews>
    <sheetView workbookViewId="0">
      <selection activeCell="D20" sqref="D20"/>
    </sheetView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3" r:id="rId4">
          <objectPr defaultSize="0" r:id="rId5">
            <anchor moveWithCells="1">
              <from>
                <xdr:col>2</xdr:col>
                <xdr:colOff>276225</xdr:colOff>
                <xdr:row>4</xdr:row>
                <xdr:rowOff>152400</xdr:rowOff>
              </from>
              <to>
                <xdr:col>3</xdr:col>
                <xdr:colOff>581025</xdr:colOff>
                <xdr:row>8</xdr:row>
                <xdr:rowOff>76200</xdr:rowOff>
              </to>
            </anchor>
          </objectPr>
        </oleObject>
      </mc:Choice>
      <mc:Fallback>
        <oleObject progId="Acrobat Document" dvAspect="DVASPECT_ICON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High Level Overview</vt:lpstr>
      <vt:lpstr>Measure You with Holy Spirit</vt:lpstr>
      <vt:lpstr>The Handbook</vt:lpstr>
      <vt:lpstr>'High Level Overview'!_Toc115525217</vt:lpstr>
      <vt:lpstr>LkUp_Segment_Values</vt:lpstr>
      <vt:lpstr>Segment_Name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Evans</dc:creator>
  <cp:lastModifiedBy>William Evans</cp:lastModifiedBy>
  <dcterms:created xsi:type="dcterms:W3CDTF">2024-03-03T22:24:41Z</dcterms:created>
  <dcterms:modified xsi:type="dcterms:W3CDTF">2024-03-03T22:28:57Z</dcterms:modified>
</cp:coreProperties>
</file>